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C:\Users\jeisson.garcia\Desktop\plan de accion 2026\"/>
    </mc:Choice>
  </mc:AlternateContent>
  <xr:revisionPtr revIDLastSave="0" documentId="13_ncr:1_{B9858E02-FAD4-44B0-98A4-17C88A32DDAD}" xr6:coauthVersionLast="47" xr6:coauthVersionMax="47" xr10:uidLastSave="{00000000-0000-0000-0000-000000000000}"/>
  <bookViews>
    <workbookView xWindow="-28920" yWindow="2715" windowWidth="29040" windowHeight="15720" tabRatio="963" xr2:uid="{6C7AF88F-CB9B-4C25-B05A-29D85909FAFB}"/>
  </bookViews>
  <sheets>
    <sheet name="MENU PRINCIPAL" sheetId="1" r:id="rId1"/>
    <sheet name="1-PLAN INS ARCHIVOS PINAR" sheetId="2" r:id="rId2"/>
    <sheet name="3-PLAN ANUAL DE VACANTES" sheetId="3" r:id="rId3"/>
    <sheet name="4-PLAN PREVISIÓN REC. HUMANOS" sheetId="4" r:id="rId4"/>
    <sheet name="5-PLAN EST. TALENTO HUMANO " sheetId="5" r:id="rId5"/>
    <sheet name="6-PLAN INS. CAPACITACIÓN" sheetId="6" r:id="rId6"/>
    <sheet name="7-PLAN INCENTIVO INSTITUCIONAL " sheetId="7" r:id="rId7"/>
    <sheet name="8-PLAN SEG. SALUD EN EL TRABAJO" sheetId="8" r:id="rId8"/>
    <sheet name="9-PROGRAMA DE TRANSPARENCIA" sheetId="9" r:id="rId9"/>
    <sheet name="10-P.E.T.I" sheetId="10" r:id="rId10"/>
    <sheet name="11-P TRATAMIENTO RIESGOS S. INF" sheetId="11" r:id="rId11"/>
    <sheet name="12-P SEG. Y PRIVACIDAD INFORMAC" sheetId="12" r:id="rId12"/>
    <sheet name="14-P EST. SEGURIDAD VIAL" sheetId="33" r:id="rId13"/>
    <sheet name="13-P.E.I." sheetId="13" r:id="rId14"/>
    <sheet name="DIFRA_OE1" sheetId="26" r:id="rId15"/>
    <sheet name="DINCO_OE1" sheetId="20" r:id="rId16"/>
    <sheet name="DIBIE_OE1" sheetId="17" r:id="rId17"/>
    <sheet name="DISAN_OE1" sheetId="18" r:id="rId18"/>
    <sheet name="CENEP_OE2" sheetId="21" r:id="rId19"/>
    <sheet name="DIEPO_OE2" sheetId="16" r:id="rId20"/>
    <sheet name="DITAH_OE2" sheetId="15" r:id="rId21"/>
    <sheet name="DICAR_OE1" sheetId="49" r:id="rId22"/>
    <sheet name="DICAR_OE2" sheetId="50" r:id="rId23"/>
    <sheet name="DIPRO_OE3" sheetId="42" r:id="rId24"/>
    <sheet name="JESEP_OE3" sheetId="56" r:id="rId25"/>
    <sheet name="DILOF_OE4" sheetId="27" r:id="rId26"/>
    <sheet name="DIFRA_OE4" sheetId="25" r:id="rId27"/>
    <sheet name="OFPLA_OE4" sheetId="57" r:id="rId28"/>
    <sheet name="DICAR_OE4" sheetId="53" r:id="rId29"/>
    <sheet name="ORECI_OE5" sheetId="34" r:id="rId30"/>
    <sheet name="DICAR_OE5" sheetId="51" r:id="rId31"/>
    <sheet name="DIJIN_OE5" sheetId="38" r:id="rId32"/>
    <sheet name="DISAN_OE6" sheetId="19" r:id="rId33"/>
    <sheet name="DIJIN_OE6" sheetId="39" r:id="rId34"/>
    <sheet name="DIPOL_OE6" sheetId="29" r:id="rId35"/>
    <sheet name="OFTIC_OE6" sheetId="58" r:id="rId36"/>
    <sheet name="UNIPEP_OE7" sheetId="35" r:id="rId37"/>
    <sheet name="DIPRO_OE8" sheetId="41" r:id="rId38"/>
    <sheet name="DIASE_OE8" sheetId="24" r:id="rId39"/>
    <sheet name="DIRAN_OE8" sheetId="31" r:id="rId40"/>
    <sheet name="DIPOL_OE8" sheetId="28" r:id="rId41"/>
    <sheet name="DICAR_OE9" sheetId="52" r:id="rId42"/>
    <sheet name="DIPRO_OE10" sheetId="40" r:id="rId43"/>
    <sheet name="CODEH_OE10" sheetId="22" r:id="rId44"/>
    <sheet name="JESEP_OE11" sheetId="37" r:id="rId45"/>
    <sheet name="DIPRO_OE11" sheetId="43" r:id="rId46"/>
    <sheet name="OFPLA_OE11" sheetId="46" r:id="rId47"/>
    <sheet name="OCINT_OE11" sheetId="36" r:id="rId48"/>
    <sheet name="COEST_OE12" sheetId="54" r:id="rId4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40" l="1"/>
  <c r="G15" i="56" l="1"/>
  <c r="G15" i="39" l="1"/>
  <c r="G15" i="38"/>
  <c r="G57" i="37"/>
  <c r="G36" i="37"/>
  <c r="G15" i="37"/>
  <c r="H14" i="36"/>
  <c r="H35" i="28" l="1"/>
  <c r="H14" i="29" l="1"/>
  <c r="H14" i="28" l="1"/>
  <c r="H14" i="27" l="1"/>
  <c r="H14" i="25"/>
  <c r="G129" i="22"/>
  <c r="H128" i="22"/>
  <c r="G108" i="22" l="1"/>
  <c r="G84" i="22" l="1"/>
  <c r="G61" i="22" l="1"/>
  <c r="H60" i="22"/>
  <c r="G38" i="22" l="1"/>
  <c r="H37" i="22"/>
  <c r="G15" i="22" l="1"/>
  <c r="H14" i="22"/>
  <c r="G86" i="18"/>
  <c r="H85" i="18"/>
  <c r="G15" i="19"/>
  <c r="H14" i="19"/>
  <c r="G15" i="18"/>
  <c r="H14" i="18"/>
  <c r="G15" i="15" l="1"/>
  <c r="G15" i="8" l="1"/>
  <c r="G39" i="3" l="1"/>
  <c r="H38" i="3"/>
  <c r="H14" i="2" l="1"/>
</calcChain>
</file>

<file path=xl/sharedStrings.xml><?xml version="1.0" encoding="utf-8"?>
<sst xmlns="http://schemas.openxmlformats.org/spreadsheetml/2006/main" count="4856" uniqueCount="2566">
  <si>
    <t xml:space="preserve">Pagina 1 de 1 </t>
  </si>
  <si>
    <t>SECRETARÍA GENERAL</t>
  </si>
  <si>
    <t>POLICÍA NACIONAL</t>
  </si>
  <si>
    <t>Código: 1DE-FR-0029</t>
  </si>
  <si>
    <t>Fecha: 31/08/12</t>
  </si>
  <si>
    <t>PLAN DE ACCIÓN VIGENCIA 2026</t>
  </si>
  <si>
    <t>Versión: 4</t>
  </si>
  <si>
    <r>
      <rPr>
        <b/>
        <sz val="9"/>
        <rFont val="Arial"/>
        <family val="2"/>
      </rPr>
      <t>Versión del plan:</t>
    </r>
    <r>
      <rPr>
        <sz val="9"/>
        <rFont val="Arial"/>
        <family val="2"/>
      </rPr>
      <t xml:space="preserve"> 0</t>
    </r>
  </si>
  <si>
    <r>
      <t xml:space="preserve">Descripción: </t>
    </r>
    <r>
      <rPr>
        <sz val="9"/>
        <rFont val="Arial"/>
        <family val="2"/>
      </rPr>
      <t>adelantar las actividades derivadas del proceso de gestión documental que garanticen</t>
    </r>
    <r>
      <rPr>
        <b/>
        <sz val="9"/>
        <rFont val="Arial"/>
        <family val="2"/>
      </rPr>
      <t xml:space="preserve"> </t>
    </r>
    <r>
      <rPr>
        <sz val="9"/>
        <rFont val="Arial"/>
        <family val="2"/>
      </rPr>
      <t xml:space="preserve">la administración, conservación y disponibilidad de la información de la institución, cumpliendo con el ciclo vital de los documentos, desde su origen hasta su disposición final, con el fin de contribuir a la protección del patrimonio documental. </t>
    </r>
  </si>
  <si>
    <r>
      <t xml:space="preserve">Responsable: </t>
    </r>
    <r>
      <rPr>
        <sz val="9"/>
        <color rgb="FF000000"/>
        <rFont val="Arial"/>
        <family val="2"/>
      </rPr>
      <t>Secretario General</t>
    </r>
  </si>
  <si>
    <t>1er. Trim.</t>
  </si>
  <si>
    <t>2o. Trim.</t>
  </si>
  <si>
    <t>3er. Trim.</t>
  </si>
  <si>
    <t>4o. Trim.</t>
  </si>
  <si>
    <t>TOTAL</t>
  </si>
  <si>
    <r>
      <t>Proceso:</t>
    </r>
    <r>
      <rPr>
        <sz val="9"/>
        <rFont val="Arial"/>
        <family val="2"/>
      </rPr>
      <t xml:space="preserve"> Gestión Documental.</t>
    </r>
  </si>
  <si>
    <r>
      <t xml:space="preserve">Área organizacional: </t>
    </r>
    <r>
      <rPr>
        <sz val="9"/>
        <rFont val="Arial"/>
        <family val="2"/>
      </rPr>
      <t>Área Archivo General.</t>
    </r>
  </si>
  <si>
    <t>Nombre de la Tarea</t>
  </si>
  <si>
    <t>Descripción de la tarea</t>
  </si>
  <si>
    <t>Responsable</t>
  </si>
  <si>
    <t>Fecha
Inicio</t>
  </si>
  <si>
    <t>Fecha
Final</t>
  </si>
  <si>
    <t>Peso</t>
  </si>
  <si>
    <t>Presupuesto</t>
  </si>
  <si>
    <t>Tareas de Recurso</t>
  </si>
  <si>
    <t>1. Fortalecer el Sistema de Gestión de Documentos Electrónicos de Archivo- SGDEA.</t>
  </si>
  <si>
    <t>Jefe Área Archivo General</t>
  </si>
  <si>
    <t xml:space="preserve">
30/06/2026
</t>
  </si>
  <si>
    <t xml:space="preserve">
1/07/2026</t>
  </si>
  <si>
    <t xml:space="preserve">
30/11/2026</t>
  </si>
  <si>
    <t>2. Proteger y conservar el patrimonio documental.</t>
  </si>
  <si>
    <t xml:space="preserve">3. Identificar el acervo documental para las transferencias secundarias. </t>
  </si>
  <si>
    <t>4. Efectuar la transferencia documentales secundarias.</t>
  </si>
  <si>
    <t>5. Presentar la evaluación final del impacto y resultados del plan</t>
  </si>
  <si>
    <t xml:space="preserve">Jefe Área Archivo General
Jefe Grupo Soportey Apoyo
</t>
  </si>
  <si>
    <t>Fecha Inicio</t>
  </si>
  <si>
    <t>Fecha Final</t>
  </si>
  <si>
    <r>
      <t xml:space="preserve">Nombre del plan: </t>
    </r>
    <r>
      <rPr>
        <sz val="9"/>
        <color rgb="FF000000"/>
        <rFont val="Arial"/>
        <family val="2"/>
      </rPr>
      <t>SEGEN_2026_OE7_Fortalecer la política de Gestión Documental en la Policía Nacional.</t>
    </r>
  </si>
  <si>
    <r>
      <t>Presupuesto:</t>
    </r>
    <r>
      <rPr>
        <sz val="9"/>
        <color rgb="FF000000"/>
        <rFont val="Arial"/>
        <family val="2"/>
      </rPr>
      <t xml:space="preserve">  $713.445.683</t>
    </r>
  </si>
  <si>
    <r>
      <t xml:space="preserve">META: </t>
    </r>
    <r>
      <rPr>
        <sz val="9"/>
        <rFont val="Arial"/>
        <family val="2"/>
      </rPr>
      <t>100% tareas planeadas.</t>
    </r>
  </si>
  <si>
    <r>
      <t xml:space="preserve">Objetivo estratégico: </t>
    </r>
    <r>
      <rPr>
        <sz val="9"/>
        <rFont val="Arial"/>
        <family val="2"/>
      </rPr>
      <t>OE7. Contribuir a la construcción de paz.</t>
    </r>
  </si>
  <si>
    <r>
      <t xml:space="preserve">Iniciativa estratégica: </t>
    </r>
    <r>
      <rPr>
        <sz val="9"/>
        <color rgb="FF000000"/>
        <rFont val="Arial"/>
        <family val="2"/>
      </rPr>
      <t>Proteger y conservar el patrimonio documental en la Policía Nacional.</t>
    </r>
  </si>
  <si>
    <r>
      <t xml:space="preserve">Indicador: </t>
    </r>
    <r>
      <rPr>
        <sz val="9"/>
        <color rgb="FF000000"/>
        <rFont val="Arial"/>
        <family val="2"/>
      </rPr>
      <t>Cumplimiento transferencias secundarias DIPON y SUDIR.</t>
    </r>
  </si>
  <si>
    <r>
      <t xml:space="preserve">En coordinación con la Oficina de las Tecnologías de la Información y las Comunicaciones, realizar mejoras frente a nuevos desarrollos y capacidad de almacenamiento para la información administrada y gestionada a través del Sistema Gestor de Documentos Policiales – GEPOL.
</t>
    </r>
    <r>
      <rPr>
        <b/>
        <sz val="9"/>
        <rFont val="Arial"/>
        <family val="2"/>
      </rPr>
      <t xml:space="preserve">Evidencia: </t>
    </r>
    <r>
      <rPr>
        <sz val="9"/>
        <rFont val="Arial"/>
        <family val="2"/>
      </rPr>
      <t>comunicación oficial semestral dirigida al señor Secretario General presentando los resultados obtenidos del fortalecimiento del Sistema de Gestión de Documentos Electrónicos de Archivo- SGDEA.</t>
    </r>
  </si>
  <si>
    <r>
      <t xml:space="preserve">Dar continuidad a los trámites administrativos que permitan adelantar la construcción del proyecto de la segunda fase del Archivo General de la Policía Nacional donde se albergarán 19 archivos centrales de las unidades policiales de la jurisdicción Bogotá.
</t>
    </r>
    <r>
      <rPr>
        <b/>
        <sz val="9"/>
        <rFont val="Arial"/>
        <family val="2"/>
      </rPr>
      <t>Evidencia:</t>
    </r>
    <r>
      <rPr>
        <sz val="9"/>
        <rFont val="Arial"/>
        <family val="2"/>
      </rPr>
      <t>comunicación oficial dirigida al Secretario General presentando los resultados obtenidos del proyecto de la segunda fase del Archivo General de la Policía Nacional.</t>
    </r>
  </si>
  <si>
    <r>
      <t xml:space="preserve">Identificar, valorar y describir el acervo documental para efectuar las transferencias secundarios de DISEC y DEVIC.
</t>
    </r>
    <r>
      <rPr>
        <b/>
        <sz val="9"/>
        <rFont val="Arial"/>
        <family val="2"/>
      </rPr>
      <t xml:space="preserve">
Evidencia:</t>
    </r>
    <r>
      <rPr>
        <sz val="9"/>
        <rFont val="Arial"/>
        <family val="2"/>
      </rPr>
      <t xml:space="preserve"> Comunicación oficial dirigida al Secretario General con los resultados de la actividad y el Formato Descripción de Información para Transferencias Secundarias – 1GD-FR-0026 diligenciado. </t>
    </r>
  </si>
  <si>
    <r>
      <t xml:space="preserve">Efectuar las transferencias documentales secundarias de DIPON y SUDIR.
</t>
    </r>
    <r>
      <rPr>
        <b/>
        <sz val="9"/>
        <rFont val="Arial"/>
        <family val="2"/>
      </rPr>
      <t xml:space="preserve">Evidencia: </t>
    </r>
    <r>
      <rPr>
        <sz val="9"/>
        <rFont val="Arial"/>
        <family val="2"/>
      </rPr>
      <t xml:space="preserve"> Comunicación oficial dirigida al Secretario General con los resultados de las transferencias documentales secundarias.</t>
    </r>
  </si>
  <si>
    <r>
      <t xml:space="preserve">Realizar la evaluación del desempeño del plan de acción el cual mide el impacto de las tareas planeadas para la presente vigencia.
</t>
    </r>
    <r>
      <rPr>
        <b/>
        <sz val="9"/>
        <rFont val="Arial"/>
        <family val="2"/>
      </rPr>
      <t>Evidencia:</t>
    </r>
    <r>
      <rPr>
        <sz val="9"/>
        <rFont val="Arial"/>
        <family val="2"/>
      </rPr>
      <t xml:space="preserve"> comunicación oficial dirigida al señor subdirector general de la Policía Nacional, remitiendo el instrumento de evaluación del desempeño del plan de acción de la presente vigencia</t>
    </r>
  </si>
  <si>
    <r>
      <rPr>
        <b/>
        <sz val="10"/>
        <rFont val="Arial"/>
        <family val="2"/>
      </rPr>
      <t>Versión del plan:</t>
    </r>
    <r>
      <rPr>
        <sz val="10"/>
        <rFont val="Arial"/>
        <family val="2"/>
      </rPr>
      <t xml:space="preserve"> 0</t>
    </r>
  </si>
  <si>
    <t>DIRECCIÓN DE TALENTO HUMANO</t>
  </si>
  <si>
    <r>
      <t xml:space="preserve">Objetivo estratégico: </t>
    </r>
    <r>
      <rPr>
        <sz val="9"/>
        <rFont val="Arial"/>
        <family val="2"/>
      </rPr>
      <t>OE1. Potencializar el desarrollo humano y calidad de vida para el policía y su familia.</t>
    </r>
  </si>
  <si>
    <r>
      <rPr>
        <b/>
        <sz val="9"/>
        <color rgb="FF000000"/>
        <rFont val="Arial"/>
        <family val="2"/>
      </rPr>
      <t xml:space="preserve">Iniciativa estratégica: </t>
    </r>
    <r>
      <rPr>
        <sz val="9"/>
        <color rgb="FF000000"/>
        <rFont val="Arial"/>
        <family val="2"/>
      </rPr>
      <t>Fidelización del talento humano.</t>
    </r>
  </si>
  <si>
    <r>
      <rPr>
        <b/>
        <sz val="9"/>
        <color rgb="FF000000"/>
        <rFont val="Arial"/>
        <family val="2"/>
      </rPr>
      <t>Versión del plan:</t>
    </r>
    <r>
      <rPr>
        <sz val="9"/>
        <color rgb="FF000000"/>
        <rFont val="Arial"/>
        <family val="2"/>
      </rPr>
      <t xml:space="preserve"> 0</t>
    </r>
  </si>
  <si>
    <r>
      <t>Descripción:</t>
    </r>
    <r>
      <rPr>
        <sz val="9"/>
        <rFont val="Arial"/>
        <family val="2"/>
      </rPr>
      <t xml:space="preserve">  Proyectar los lineamientos y directrices que permitan la correcta administración del personal no uniformado a través de la formalización del empleo, modificación de planta y actualización del Manual de funciones de las plantas Dirección General, Bienestar Social y Familia y Sanidad., de acuerdo disposiciones del Departamento de la Función Pública y  la circular Conjunta N. 100-005 - 2022</t>
    </r>
  </si>
  <si>
    <r>
      <t xml:space="preserve">Responsable: </t>
    </r>
    <r>
      <rPr>
        <sz val="9"/>
        <rFont val="Arial"/>
        <family val="2"/>
      </rPr>
      <t>Director de Talento Humano</t>
    </r>
  </si>
  <si>
    <t xml:space="preserve">META: </t>
  </si>
  <si>
    <r>
      <t>Proceso:</t>
    </r>
    <r>
      <rPr>
        <sz val="9"/>
        <rFont val="Arial"/>
        <family val="2"/>
      </rPr>
      <t xml:space="preserve"> Direccionamiento del Talento Humano</t>
    </r>
  </si>
  <si>
    <r>
      <t xml:space="preserve">Área organizacional:  </t>
    </r>
    <r>
      <rPr>
        <sz val="9"/>
        <rFont val="Arial"/>
        <family val="2"/>
      </rPr>
      <t>Grupo Personal No Uniformado</t>
    </r>
  </si>
  <si>
    <t>Categoria 1. Empleos previstos e implementar homologación cargos</t>
  </si>
  <si>
    <t>1.1. Consolidar la información sobre los empleos vacantes que serán provistos mediante nombramiento libre, encargo, comisión de empleo o concurso de mérito en las plantas Dirección General, Bienestar Social y Familia y Sanidad.</t>
  </si>
  <si>
    <t xml:space="preserve">Jefe Grupo Personal No Uniformado </t>
  </si>
  <si>
    <t>1.2.  Desarrollar la matriz de homologación de cargos personal no uniformado.</t>
  </si>
  <si>
    <r>
      <t xml:space="preserve">Remitir al Área Análisis Ocupacional el consolidado de homologaciones y las novedades identificadas durante la actualización del Manual de Funciones, que impliquen la modificación o creación de tablas Tablas de Organización Policial, con el fin que  el Grupo Análisis Ocupacional evalúe su pertinencia y se adelanten las mesas técnicas necesarias para su implementación.
</t>
    </r>
    <r>
      <rPr>
        <b/>
        <sz val="9"/>
        <color rgb="FF000000"/>
        <rFont val="Arial"/>
        <family val="2"/>
      </rPr>
      <t>Evidencia:</t>
    </r>
    <r>
      <rPr>
        <sz val="9"/>
        <color rgb="FF000000"/>
        <rFont val="Arial"/>
        <family val="2"/>
      </rPr>
      <t xml:space="preserve"> (01) comunicación oficial dirigido al Director de Talento Humano  y al Grupo Análisis Ocupacional, anexando la matriz de homologación e informe de novedades identificadas en el desarrollo de la actualización del manual de funciones.</t>
    </r>
  </si>
  <si>
    <t>Jefe Grupo Personal No Uniformado .
Jefe Grupo Talento Humano Dirección de Bienestar Social y Familia.
Jefe Grupo Talento Humano Dirección de Sanidad.</t>
  </si>
  <si>
    <t>1.3.  Emitir concepto técnico, que viabilice la homologación, de acuerdo con las matrices entregadas por las plantas (Dirección General, Bienestar Social y Familia y Sanidad.)</t>
  </si>
  <si>
    <r>
      <t xml:space="preserve">Emitir concepto técnico para la pertinencia de la homologación de los empleos de acuerdo, con las matrices recibidas por partes de las plantas Dirección General, Bienestar Social y Familia y Sanidad.
</t>
    </r>
    <r>
      <rPr>
        <b/>
        <sz val="9"/>
        <color rgb="FF000000"/>
        <rFont val="Arial"/>
        <family val="2"/>
      </rPr>
      <t xml:space="preserve">
Evidencia:</t>
    </r>
    <r>
      <rPr>
        <sz val="9"/>
        <color rgb="FF000000"/>
        <rFont val="Arial"/>
        <family val="2"/>
      </rPr>
      <t xml:space="preserve"> (01) comunicación oficial dirigido al Director de Talento Humano y al grupo de Personal no Uniformado, con el concepto técnico de las matrices evaluadas.</t>
    </r>
  </si>
  <si>
    <t>Jefe Grupo Análisis Ocupacional</t>
  </si>
  <si>
    <r>
      <t xml:space="preserve">Realizar la evaluación del desempeño del plan de acción el cual mide el impacto de las tareas planeadas para la presente vigencia. 
</t>
    </r>
    <r>
      <rPr>
        <b/>
        <sz val="9"/>
        <rFont val="Arial"/>
        <family val="2"/>
      </rPr>
      <t xml:space="preserve">
Evidencia: </t>
    </r>
    <r>
      <rPr>
        <sz val="9"/>
        <rFont val="Arial"/>
        <family val="2"/>
      </rPr>
      <t>(01) Comunicación oficial dirigida al Director de Talento Humano, remitiendo el instrumento de evaluación del desempeño del plan de acción de la presente vigencia.</t>
    </r>
  </si>
  <si>
    <t>Categoria 2. Evalación desempeño plan</t>
  </si>
  <si>
    <t>2.1. Presentar la evaluación final del impacto y resultados del plan.</t>
  </si>
  <si>
    <r>
      <t xml:space="preserve">Realizar la evaluación del desempeño del plan de acción el cual mide el impacto de las tareas planeadas para la presente vigencia. 
</t>
    </r>
    <r>
      <rPr>
        <b/>
        <sz val="9"/>
        <rFont val="Arial"/>
        <family val="2"/>
      </rPr>
      <t xml:space="preserve">
Evidencia: </t>
    </r>
    <r>
      <rPr>
        <sz val="9"/>
        <rFont val="Arial"/>
        <family val="2"/>
      </rPr>
      <t xml:space="preserve"> (01) Comunicación oficial dirigida al señor subdirector general de la Policía Nacional, remitiendo el instrumento de evaluación del desempeño del plan de acción de la presente vigencia.</t>
    </r>
  </si>
  <si>
    <t>Jefe Grupo Planeación</t>
  </si>
  <si>
    <r>
      <t xml:space="preserve">Presentar al Director de Talento Humano el consolidado de las vacantes actuales y la proyección para su provisión, considerando las modalidades de nombramiento por libre designación, encargo, comisión de empleo o concurso de mérito, correspondientes a las plantas de personal no uniformado. Este consolidado servirá como insumo para la elaboración del estudio técnico orientado a la modificación del Decreto de planta del personal no uniformado.
</t>
    </r>
    <r>
      <rPr>
        <b/>
        <sz val="9"/>
        <rFont val="Arial"/>
        <family val="2"/>
      </rPr>
      <t xml:space="preserve">Evidencia: </t>
    </r>
    <r>
      <rPr>
        <sz val="9"/>
        <rFont val="Arial"/>
        <family val="2"/>
      </rPr>
      <t>(01) comunicación oficial dirigida al Director de Talento Humano anexando el informe de consolidado de las vacantes existentes y la proyección para su provisión.</t>
    </r>
  </si>
  <si>
    <r>
      <t xml:space="preserve">Descripción: </t>
    </r>
    <r>
      <rPr>
        <sz val="9"/>
        <rFont val="Arial"/>
        <family val="2"/>
      </rPr>
      <t>definir las bases para una implementación estructurada, eficiente y sostenible de las rutas de carrera en la Policía Nacional.</t>
    </r>
  </si>
  <si>
    <t xml:space="preserve">Presupuesto: </t>
  </si>
  <si>
    <t>Categoría 1. Bases plan de carrera.</t>
  </si>
  <si>
    <t>1.1. Fortalecer el Plan de Carrera del personal uniformado de la Policía Nacional.</t>
  </si>
  <si>
    <t>Jefe Área Carrera Policial</t>
  </si>
  <si>
    <t>1.2.  Realizar seguimiento a la implementación de las rutas de carrera.</t>
  </si>
  <si>
    <r>
      <t xml:space="preserve">Realizar  seguimiento y análisis a las proyecciones institucionales y personales, registradas  por el personal uniformado en la herramienta tecnológica Plan de carrera.
</t>
    </r>
    <r>
      <rPr>
        <b/>
        <sz val="9"/>
        <color theme="1"/>
        <rFont val="Arial"/>
        <family val="2"/>
      </rPr>
      <t>Evidencia</t>
    </r>
    <r>
      <rPr>
        <sz val="9"/>
        <color theme="1"/>
        <rFont val="Arial"/>
        <family val="2"/>
      </rPr>
      <t xml:space="preserve">: (01) Comunicación oficial dirigida al Director de Talento Humano, anexando informe de resultados del seguimiento y análisis del registro de proyecciones institucionales y personales. </t>
    </r>
  </si>
  <si>
    <t>1.3. Monitorear y evaluar la proyección del Plan de Carrera</t>
  </si>
  <si>
    <r>
      <t xml:space="preserve">Realizar el diagnóstico del uso, desempeño e impacto de la herramienta tecnológica Plan de Carrera (PCP) en la gestión del talento humano, identificando oportunidades de mejora, integración de nuevos elementos funcionales, incluyendo análisis de incidencias, observaciones, niveles de satisfacción, resultados institucionales y proyección de ajustes orientados al mejoramiento de la herramienta tecnológica y rutas de carrera.
</t>
    </r>
    <r>
      <rPr>
        <b/>
        <sz val="9"/>
        <rFont val="Arial"/>
        <family val="2"/>
      </rPr>
      <t>Evidencia:</t>
    </r>
    <r>
      <rPr>
        <sz val="9"/>
        <rFont val="Arial"/>
        <family val="2"/>
      </rPr>
      <t xml:space="preserve"> (01) Comunicación oficial dirigida al Director de Talento Humano, anexando el informe de resultados del seguimiento y análisis sobre el registro de proyecciones institucionales y personales, el informe debe contener el diagnóstico del desempeño de la herramienta (incidencias, observaciones y acciones correctivas).</t>
    </r>
  </si>
  <si>
    <t>1.4.  Presentar la evaluación final del impacto y los resultados de la categoría</t>
  </si>
  <si>
    <r>
      <t xml:space="preserve">Realizar la evaluación del desempeño de la categoría el cual mide el impacto de las tareas planeadas para la presente vigencia.
</t>
    </r>
    <r>
      <rPr>
        <b/>
        <sz val="9"/>
        <rFont val="Arial"/>
        <family val="2"/>
      </rPr>
      <t xml:space="preserve">Evidencia: </t>
    </r>
    <r>
      <rPr>
        <sz val="9"/>
        <rFont val="Arial"/>
        <family val="2"/>
      </rPr>
      <t xml:space="preserve"> (01) Comunicación oficial dirigida al Director de Talento Humano anexando el formato evaluación del desempeño planes de acción 2026.</t>
    </r>
  </si>
  <si>
    <t>Categoría 2. Evalación desempeño plan</t>
  </si>
  <si>
    <t>Descripción:  Desarrollar el estudio tecnico para la formalización del empleo que contenple la modificación de la planta de personal no uniformado y actualización del Manual de funciones, de las plantas DIPON - DISAN - DIBIE, de acuerdo disposiciones del Departamento de la Función Pública y  la circular Conjunta N. 100-005 - 2022.</t>
  </si>
  <si>
    <r>
      <rPr>
        <b/>
        <sz val="9"/>
        <color rgb="FF000000"/>
        <rFont val="Arial"/>
        <family val="2"/>
      </rPr>
      <t xml:space="preserve">Indicador: </t>
    </r>
    <r>
      <rPr>
        <sz val="9"/>
        <color rgb="FF000000"/>
        <rFont val="Arial"/>
        <family val="2"/>
      </rPr>
      <t>Porcentaje de incorporación de ajustes y recomendaciones MINDEFENSA en estudio técnico proyecto modificación  planta de personal no uniformado=(Número de ajustes y recomendaciones incorporadas​ / total de ajustes y recomendaciones emitidas) X 100%</t>
    </r>
  </si>
  <si>
    <t>Categoria 1. Actos administrativos</t>
  </si>
  <si>
    <t>1.1.Incorporar los ajustes y recomendaciones emitidas por el Ministerio de Defensa en el estudio técnico correspondiente al proyecto de modificación de la planta de personal no uniformado.</t>
  </si>
  <si>
    <r>
      <t xml:space="preserve">Con base en las observaciones y recomendaciones del Ministerio de Defensa Nacional, las plantas de DIBIE, DISAN y DIPON realizarán los ajustes correspondientes al estudio técnico para la modificación de la planta de personal, con el fin de continuar el trámite ante el Departamento Administrativo de la Función Pública.
</t>
    </r>
    <r>
      <rPr>
        <b/>
        <sz val="9"/>
        <color theme="1"/>
        <rFont val="Arial"/>
        <family val="2"/>
      </rPr>
      <t>Evidencia:</t>
    </r>
    <r>
      <rPr>
        <sz val="9"/>
        <color theme="1"/>
        <rFont val="Arial"/>
        <family val="2"/>
      </rPr>
      <t>: (01) comunicación oficial dirigida al Director de Talento Humano, anexado el informe de continuación del estudio técnico ante Ministerio de Defensa Nacional y demás entes gubernamentales</t>
    </r>
  </si>
  <si>
    <t>Jefe Grupo Personal No Uniformado 
Jefe Grupo Talento Humano Dirección de Bienestar Social y Familia
Jefe Grupo Talento Humano Dirección de Sanidad</t>
  </si>
  <si>
    <t>1.2.Elaborar y proyectar el acto administrativo para la adopción del Manual Específico de Funciones y Competencias Laborales, gestionando el trámite correspondiente hasta su aprobación.</t>
  </si>
  <si>
    <r>
      <t xml:space="preserve">Actualizar el Manual Específico de Funciones incorporando los ajustes derivados del estudio técnico y las observaciones del Ministerio de Defensa Nacional, para posteriormente gestionar su revisión jurídica y adelantar el trámite de aprobación del documento definitivo.
</t>
    </r>
    <r>
      <rPr>
        <b/>
        <sz val="9"/>
        <color theme="1"/>
        <rFont val="Arial"/>
        <family val="2"/>
      </rPr>
      <t xml:space="preserve">
Evidencia</t>
    </r>
    <r>
      <rPr>
        <sz val="9"/>
        <color theme="1"/>
        <rFont val="Arial"/>
        <family val="2"/>
      </rPr>
      <t>: (01) comunicación oficial dirigida al Director de Talento Humano, anexado el proyecto acto administrativo.</t>
    </r>
  </si>
  <si>
    <t>Jefe Grupo Personal No Uniformado 
Jefe Grupo Talento Humano Dirección de Sanidad
Jefe Grupo Talento Humano Dirección de Bienestar Social y Familia</t>
  </si>
  <si>
    <t xml:space="preserve">1.3.Realizar la planeación integral del concurso de méritos para la provisión definitiva de los empleos.
</t>
  </si>
  <si>
    <r>
      <t xml:space="preserve">Coordinar con el Ministerio de Defensa Nacional y la Comisión Nacional del Servicio Civil (CNSC) la planeación de la convocatoria y del cronograma del Concurso de Méritos denominado Sector Defensa 3, así como consolidar la información correspondiente a los empleos vacantes que serán provistos mediante concurso de mérito.
</t>
    </r>
    <r>
      <rPr>
        <b/>
        <sz val="9"/>
        <color theme="1"/>
        <rFont val="Arial"/>
        <family val="2"/>
      </rPr>
      <t>Evidencia:</t>
    </r>
    <r>
      <rPr>
        <sz val="9"/>
        <color theme="1"/>
        <rFont val="Arial"/>
        <family val="2"/>
      </rPr>
      <t xml:space="preserve"> (01) comunicación oficial dirigida al Director de Talento Humano, anexando informe.</t>
    </r>
  </si>
  <si>
    <t>1.4. Presentar la evaluación final del impacto y los resultados del plan</t>
  </si>
  <si>
    <r>
      <t xml:space="preserve">Realizar la evaluación del desempeño del plan de acción el cual mide el impacto de las tareas planeadas para la presente vigencia.
</t>
    </r>
    <r>
      <rPr>
        <b/>
        <sz val="9"/>
        <color theme="1"/>
        <rFont val="Arial"/>
        <family val="2"/>
      </rPr>
      <t>Evidencia:</t>
    </r>
    <r>
      <rPr>
        <sz val="9"/>
        <color theme="1"/>
        <rFont val="Arial"/>
        <family val="2"/>
      </rPr>
      <t xml:space="preserve">  (01) Comunicación oficial dirigido al Director de Talento Humano, anexando el formato evaluación del desempeño planes de acción 2026</t>
    </r>
  </si>
  <si>
    <t>Categoria 2.Continuidad estudio técnico para la modificación de planta de personal DIBIE</t>
  </si>
  <si>
    <t>2.1. Realizar el estudio técnico para la modificación de planta de personal de la Dirección General de la Policía Nacional. (MINDE).</t>
  </si>
  <si>
    <r>
      <t xml:space="preserve">Teniendo en cuenta el comunicado oficial GS-2025-095371 - DITAH del 23/12/2025, mediante el cual se solicita autorización a la Subdirección Genera de la Policía Nacional la continuidad en el plan de acción 2026, la Dirección de Bienestar Social y Familia, continuará con la presentación del documento de estudio técnico de modificación de planta de personal, de acuerdo con las metodologías que defina el Departamento Administrativo de la Función Pública, el cual debe contener: 1. Comunicado oficial del equipo interdisciplinario para la formalización del empleo, conformado por funcionarios de las Direcciones de la Policía nacional. 2. Diagnóstico Institucional de acuerdo con la metodología del DAFP. 3. Necesidades de personal por cada planta acuerdo con la metodología de cargas de trabajo DAFP, Articulo 20 del Decreto 092 del 17-01-2007 y demás normas 4. Análisis de costos y viabilidad presupuestal de la modificación de la Planta de personal. 5. Propuesta de modificación de acuerdo al análisis presupuestal presentado.
</t>
    </r>
    <r>
      <rPr>
        <b/>
        <sz val="9"/>
        <color rgb="FF000000"/>
        <rFont val="Arial"/>
        <family val="2"/>
      </rPr>
      <t>Evidencia:</t>
    </r>
    <r>
      <rPr>
        <sz val="9"/>
        <color rgb="FF000000"/>
        <rFont val="Arial"/>
        <family val="2"/>
      </rPr>
      <t xml:space="preserve"> (01) comunicación oficial dirigida al Director de Talento Humano adjuntado el estudio técnico y presupuestal.</t>
    </r>
  </si>
  <si>
    <t>Jefe Grupo Talento Humano Dirección de Bienestar Social y Familia.</t>
  </si>
  <si>
    <t>2.2.Radicar el estudio técnico ante el Ministerio de Defensa para revisión y aprobación. (MINDE).</t>
  </si>
  <si>
    <r>
      <t xml:space="preserve">Teniendo en cuenta el comunicado oficial GS-2025-095371 - DITAH del 23/12/2025, mediante el cual se solicita autorización a la Subdirección Genera de la Policía Nacional la continuidad en el plan de acción 2026, la Dirección de Bienestar Social y Familia, continuará con la radicación del estudio técnico para la formalización del empleo de acuerdo con los lineamientos de la Guía de Rediseño Institucional para entidades públicas.
</t>
    </r>
    <r>
      <rPr>
        <b/>
        <sz val="9"/>
        <color rgb="FF000000"/>
        <rFont val="Arial"/>
        <family val="2"/>
      </rPr>
      <t xml:space="preserve">Evidencia: </t>
    </r>
    <r>
      <rPr>
        <sz val="9"/>
        <color rgb="FF000000"/>
        <rFont val="Arial"/>
        <family val="2"/>
      </rPr>
      <t>(01) comunicación oficial dirigido al Director de Talento Humano adjuntando documento oficial de radicación del estudio técnico ante el Ministerio de Defensa.</t>
    </r>
  </si>
  <si>
    <t>2.3.Desarrollar las Actividades de homologación de cargos. (MINDE).DIBIE</t>
  </si>
  <si>
    <r>
      <t xml:space="preserve">Teniendo en cuenta el comunicado oficial GS-2025-095371 - DITAH del 23/12/2025, mediante el cual se solicita autorización a la Subdirección General de la Policía Nacional la continuidad en el plan de acción 2026, la Dirección de Bienestar Social y Familia, continuará con la homologación de cargos para el personal no uniformado de acuerdo con la actualización de la Manual de Funciones y demás normas. 1. Analizar y consolidar el marco legal relacionada con procedimientos y los criterios para la homologación de las Tablas TOP, incluyendo funciones y requisitos establecidos en el Decreto 1070 de 2015 para los cargos de la planta del personal no uniformado de la Policía Nacional. 2. Realizar levantamiento de las cargas laborales de los entornos administrativos y dependencias de la Dirección General de la Policía Nacional. 3. Establecer inventario de cargos del personal uniformado que realiza actividades administrativas, que por la naturaleza de las actividades puedan ser desarrolladas por personal no uniformado. (Relevo de entornos administrativos) 4. Elaborar matriz de homologación de cargos que permitan la visualización y comparación entre los cargos existentes y los nuevos cargos homologados en términos del Decreto 1070 de 2015. 5. Proyectar costos de la planta de personal requeridos de acuerdo con la aplicación de la metodología de cargas laborales. 6. Presentar resultados y propuesta de homologación al mando.
</t>
    </r>
    <r>
      <rPr>
        <b/>
        <sz val="9"/>
        <color rgb="FF000000"/>
        <rFont val="Arial"/>
        <family val="2"/>
      </rPr>
      <t xml:space="preserve">Evidencia: </t>
    </r>
    <r>
      <rPr>
        <sz val="9"/>
        <color rgb="FF000000"/>
        <rFont val="Arial"/>
        <family val="2"/>
      </rPr>
      <t>(01) Comunicación oficial dirigido al Director de Talento Humano anexando el estudio técnico de homologación.</t>
    </r>
  </si>
  <si>
    <t>2.4. Presentar la evaluación final del impacto y los resultados de la categoría</t>
  </si>
  <si>
    <t>Categoria 3. Evalación desempeño plan</t>
  </si>
  <si>
    <t>3.1. Presentar la evaluación final del impacto y resultados del plan.</t>
  </si>
  <si>
    <r>
      <t xml:space="preserve">Realizar la evaluación del desempeño del plan de acción el cual mide el impacto de las tareas planeadas para la presente vigencia. 
</t>
    </r>
    <r>
      <rPr>
        <b/>
        <sz val="9"/>
        <rFont val="Arial"/>
        <family val="2"/>
      </rPr>
      <t xml:space="preserve">
Evidencia: </t>
    </r>
    <r>
      <rPr>
        <sz val="9"/>
        <rFont val="Arial"/>
        <family val="2"/>
      </rPr>
      <t xml:space="preserve"> (01) Comunicación oficial dirigido al señor subdirector general de la Policía Nacional, remitiendo el instrumento de evaluación del desempeño del plan de acción de la presente vigencia.</t>
    </r>
  </si>
  <si>
    <r>
      <t xml:space="preserve">Presupuesto: </t>
    </r>
    <r>
      <rPr>
        <sz val="9"/>
        <rFont val="Arial"/>
        <family val="2"/>
      </rPr>
      <t>$112.652.183</t>
    </r>
  </si>
  <si>
    <r>
      <t xml:space="preserve">Nombre del plan: </t>
    </r>
    <r>
      <rPr>
        <sz val="9"/>
        <color rgb="FF000000"/>
        <rFont val="Arial"/>
        <family val="2"/>
      </rPr>
      <t>DITAH_2026_OE1_Plan anual vacantes. Tercera fase</t>
    </r>
    <r>
      <rPr>
        <b/>
        <sz val="9"/>
        <color rgb="FF000000"/>
        <rFont val="Arial"/>
        <family val="2"/>
      </rPr>
      <t xml:space="preserve"> </t>
    </r>
    <r>
      <rPr>
        <sz val="9"/>
        <color rgb="FF000000"/>
        <rFont val="Arial"/>
        <family val="2"/>
      </rPr>
      <t>(Decreto 612 del 2018)</t>
    </r>
  </si>
  <si>
    <r>
      <t xml:space="preserve">Nombre del plan: </t>
    </r>
    <r>
      <rPr>
        <sz val="9"/>
        <color rgb="FF000000"/>
        <rFont val="Arial"/>
        <family val="2"/>
      </rPr>
      <t>DITAH_2026_OE1_Plan previsión de Recursos lineamientos doctrinales para la administración del Talento Humano. Segunda fase (Decreto 612 del 2018)</t>
    </r>
  </si>
  <si>
    <t>Pagina 1 de 1</t>
  </si>
  <si>
    <r>
      <t>Descripción:</t>
    </r>
    <r>
      <rPr>
        <sz val="9"/>
        <rFont val="Arial"/>
        <family val="2"/>
      </rPr>
      <t xml:space="preserve"> Desplegar los parámetros institucionales para la planeación, mantenimiento y mejora continua del Sistema de Gestión de Seguridad y Salud en el Trabajo.</t>
    </r>
  </si>
  <si>
    <t>Indicador: Frecuencia de la accidentalidad=(Número de accidentes incapacitantes / total días hombres dejados de laborar)X100%</t>
  </si>
  <si>
    <t>META:</t>
  </si>
  <si>
    <r>
      <t xml:space="preserve">Proceso: </t>
    </r>
    <r>
      <rPr>
        <sz val="9"/>
        <rFont val="Arial"/>
        <family val="2"/>
      </rPr>
      <t xml:space="preserve">Direccionamiento de Talento Humano </t>
    </r>
  </si>
  <si>
    <r>
      <t xml:space="preserve">Área organizacional: </t>
    </r>
    <r>
      <rPr>
        <sz val="9"/>
        <rFont val="Arial"/>
        <family val="2"/>
      </rPr>
      <t>Área Seguridad y Salud en el trabajo</t>
    </r>
  </si>
  <si>
    <t>Categoría 1. Seguridad y Salud en el Trabajo.</t>
  </si>
  <si>
    <t>1.1 Determinar la efectividad del registro de información por parte de las unidades.</t>
  </si>
  <si>
    <r>
      <t xml:space="preserve">Realizar retroalimentación a las unidades de acuerdo con los datos sistematizados en la herramienta tecnológica DITAH PLUS, para el control y seguimiento del personal excusado del servicio o con incapacidad medica. 
</t>
    </r>
    <r>
      <rPr>
        <b/>
        <sz val="9"/>
        <rFont val="Arial"/>
        <family val="2"/>
      </rPr>
      <t>Evidencia</t>
    </r>
    <r>
      <rPr>
        <sz val="9"/>
        <rFont val="Arial"/>
        <family val="2"/>
      </rPr>
      <t>: (01) Comunicación dirigido al Director de Talento Huma anexando el informe con la relación de comunicado enviados a las unidades a nivel país con las observaciones y retroalimentación.</t>
    </r>
  </si>
  <si>
    <t xml:space="preserve">Área Seguridad y Salud en el Trabajo. </t>
  </si>
  <si>
    <t>20/04/2026
21/08/2026</t>
  </si>
  <si>
    <t>19/08/2026
20/11/2026</t>
  </si>
  <si>
    <t>1.2  Elaborar diagnóstico de condiciones de salud del personal No Uniformado</t>
  </si>
  <si>
    <r>
      <t xml:space="preserve">El diagnóstico debe incluir la caracterización de las condiciones de salud, la evaluación y análisis de las estadísticas sobre la salud de los trabajadores de origen laboral y los resultados de las evaluaciones medicas ocupacionales, entre otros.
</t>
    </r>
    <r>
      <rPr>
        <b/>
        <sz val="9"/>
        <rFont val="Arial"/>
        <family val="2"/>
      </rPr>
      <t>Evidencia</t>
    </r>
    <r>
      <rPr>
        <sz val="9"/>
        <rFont val="Arial"/>
        <family val="2"/>
      </rPr>
      <t>:(01) Comunicación dirigido al Director de Talento Huma anexando el informe de condiciones de salud enviado a las unidades</t>
    </r>
    <r>
      <rPr>
        <b/>
        <sz val="9"/>
        <rFont val="Arial"/>
        <family val="2"/>
      </rPr>
      <t>.</t>
    </r>
  </si>
  <si>
    <t>1.3  Realizar actividades de promoción y prevención para el personal no uniformado.</t>
  </si>
  <si>
    <r>
      <t xml:space="preserve">De acuerdo a los resultados de diagnóstico de condiciones de salud del personal no uniformado, se llevará a cabo una visita por parte de la ARL a las 10 unidades priorizadas, para implementar acciones de promoción y prevención de riesgos laborales, buscando fomentar un ambiente de trabajo seguro y saludable.
</t>
    </r>
    <r>
      <rPr>
        <b/>
        <sz val="9"/>
        <rFont val="Arial"/>
        <family val="2"/>
      </rPr>
      <t>Evidencia:</t>
    </r>
    <r>
      <rPr>
        <sz val="9"/>
        <rFont val="Arial"/>
        <family val="2"/>
      </rPr>
      <t xml:space="preserve"> (01) Comunicación oficial dirigida al Director de Talento Humano adjuntando el informe de las acciones adelantadas en las unidades policiales.</t>
    </r>
  </si>
  <si>
    <t>21/04/2026
01/08/2026</t>
  </si>
  <si>
    <t>30/07/2026
20/11/2026</t>
  </si>
  <si>
    <t xml:space="preserve">Categoría 2. Salud mental </t>
  </si>
  <si>
    <t xml:space="preserve">2.1. Realizar  el  diagnóstico y análisis epidemiológico de salud mental. </t>
  </si>
  <si>
    <r>
      <t xml:space="preserve">Conforme con lo establecido en la Resolución 02942 del 02/09/2025, se realizará el diagnóstico y análisis epidemiológico de salud mental, el cual será insumo para efectuar los planes de capacitación e intervención en salud mental de las unidades a nivel nacional.
</t>
    </r>
    <r>
      <rPr>
        <b/>
        <sz val="9"/>
        <rFont val="Arial"/>
        <family val="2"/>
      </rPr>
      <t>Evidencia:</t>
    </r>
    <r>
      <rPr>
        <sz val="9"/>
        <rFont val="Arial"/>
        <family val="2"/>
      </rPr>
      <t xml:space="preserve">  (01) Comunicado oficial dirigido al Director de Talento Humano anexando la relación de comunicados enviados a las unidades y el  diagnóstico y análisis epidemiológico de salud mental. </t>
    </r>
  </si>
  <si>
    <t>2.2. Realizar intervención en salud mental en las unidades priorizadas.</t>
  </si>
  <si>
    <r>
      <t xml:space="preserve">Realizar la priorización de 10 unidades a nivel nacional en atención al resultado del análisis de la salud mental en la Policía Nacional, con el fin de hacer intervención, articulando capacidades con la Dirección de Sanidad, Dirección de Talento Humano y la Dirección de Bienestar Social y Familia. 
</t>
    </r>
    <r>
      <rPr>
        <b/>
        <sz val="9"/>
        <rFont val="Arial"/>
        <family val="2"/>
      </rPr>
      <t>Evidencia:</t>
    </r>
    <r>
      <rPr>
        <sz val="9"/>
        <rFont val="Arial"/>
        <family val="2"/>
      </rPr>
      <t xml:space="preserve"> (01) Comunicación oficial a la Dirección de Talento Humano adjuntando informe de las acciones desarrolladas en el marco de la prevención de la salud mental.</t>
    </r>
  </si>
  <si>
    <t>21/04/2026
11/07/2026</t>
  </si>
  <si>
    <t>10/07/2026
10/11/2026</t>
  </si>
  <si>
    <t>2.3.  Presentar la evaluación final del impacto y los resultados de la categoría</t>
  </si>
  <si>
    <t>Categoria 3.  Evalación desempeño plan</t>
  </si>
  <si>
    <r>
      <t>Nombre del plan:</t>
    </r>
    <r>
      <rPr>
        <sz val="9"/>
        <color rgb="FF000000"/>
        <rFont val="Arial"/>
        <family val="2"/>
      </rPr>
      <t xml:space="preserve"> DITAH_2026_OE1_Seguridad y Salud en el Trabajo 2026.</t>
    </r>
  </si>
  <si>
    <r>
      <t xml:space="preserve">Nombre del plan: </t>
    </r>
    <r>
      <rPr>
        <sz val="9"/>
        <color rgb="FF000000"/>
        <rFont val="Arial"/>
        <family val="2"/>
      </rPr>
      <t>DITAH_2026_OE1_Calidad de vida</t>
    </r>
    <r>
      <rPr>
        <b/>
        <sz val="9"/>
        <color rgb="FF000000"/>
        <rFont val="Arial"/>
        <family val="2"/>
      </rPr>
      <t xml:space="preserve"> (</t>
    </r>
    <r>
      <rPr>
        <sz val="9"/>
        <color rgb="FF000000"/>
        <rFont val="Arial"/>
        <family val="2"/>
      </rPr>
      <t>Decreto 2016</t>
    </r>
    <r>
      <rPr>
        <b/>
        <sz val="9"/>
        <color rgb="FF000000"/>
        <rFont val="Arial"/>
        <family val="2"/>
      </rPr>
      <t xml:space="preserve"> </t>
    </r>
    <r>
      <rPr>
        <sz val="9"/>
        <color rgb="FF000000"/>
        <rFont val="Arial"/>
        <family val="2"/>
      </rPr>
      <t>del 2018).</t>
    </r>
  </si>
  <si>
    <r>
      <t>Descripción:</t>
    </r>
    <r>
      <rPr>
        <sz val="9"/>
        <rFont val="Arial"/>
        <family val="2"/>
      </rPr>
      <t xml:space="preserve"> desarrollar actividades que permitan impactar el bienestar y calidad de vida de los funcionarios de la Policía Nacional frente a turnos de descanso, reserva activa, clima laboral y salas amigas de la familia lactante en la Policía Nacional</t>
    </r>
  </si>
  <si>
    <r>
      <t xml:space="preserve">Responsable: </t>
    </r>
    <r>
      <rPr>
        <sz val="9"/>
        <rFont val="Arial"/>
        <family val="2"/>
      </rPr>
      <t>Director (a) de Talento Humano</t>
    </r>
  </si>
  <si>
    <r>
      <t xml:space="preserve">Área organizacional: </t>
    </r>
    <r>
      <rPr>
        <sz val="9"/>
        <rFont val="Arial"/>
        <family val="2"/>
      </rPr>
      <t>Área Desarrollo Humano</t>
    </r>
  </si>
  <si>
    <t>Categoría 1. Franquicia del Personal.</t>
  </si>
  <si>
    <t>1.1. Desarrollar actividades de sensibilización a comandantes sobre otorgamiento turnos de franquicia.</t>
  </si>
  <si>
    <r>
      <t xml:space="preserve">Desarrollar actividades de sensibilización dirigidas a los comandantes, con el objetivo de promover la comprensión y correcta aplicación de los lineamientos relacionados con el otorgamiento de turnos de franquicia. Actividades enfocadas a la importancia de la equidad, transparencia y el cumplimiento normativo en la asignación de dichos turnos.
</t>
    </r>
    <r>
      <rPr>
        <b/>
        <sz val="9"/>
        <rFont val="Arial"/>
        <family val="2"/>
      </rPr>
      <t xml:space="preserve">Evidencia: </t>
    </r>
    <r>
      <rPr>
        <sz val="9"/>
        <rFont val="Arial"/>
        <family val="2"/>
      </rPr>
      <t>(01)  comunicación oficial dirigida al Director de Talento Humano adjuntado el informe de actividades realizadas y personal impactado.</t>
    </r>
  </si>
  <si>
    <t>Jefe Área Desarrollo Humano</t>
  </si>
  <si>
    <t>1.2.Implementar el Sistema de Franquicia SIFRA en la Metropolitana de Bogotá.</t>
  </si>
  <si>
    <r>
      <t xml:space="preserve">Difusión de piezas gráficas y socialización del manejo del Sistema de Franquicia al personal de la Metropolitana de Bogotá, con el propósito de implementar la herramienta tecnológica en modalidad de prueba piloto. Esta fase permitirá identificar posibles errores y oportunidades de mejora en el sistema, garantizando su correcta funcionalidad antes de su despliegue definitivo.
</t>
    </r>
    <r>
      <rPr>
        <b/>
        <sz val="9"/>
        <rFont val="Arial"/>
        <family val="2"/>
      </rPr>
      <t>Evidencia</t>
    </r>
    <r>
      <rPr>
        <sz val="9"/>
        <rFont val="Arial"/>
        <family val="2"/>
      </rPr>
      <t>: (01) comunicación oficial dirigida al Director de Talento Humano adjuntado el informe con actividades realizadas, falencias encontradas en la herramienta.</t>
    </r>
  </si>
  <si>
    <t>1.3.Realizar reingeniería al Sistema de Franquicia SIFRA en la Metropolitana de Bogotá.</t>
  </si>
  <si>
    <r>
      <t xml:space="preserve">Realizar los ajustes necesarios en la herramienta tecnológica y aplicar la prueba piloto del Sistema de Franquicia en la Policía Metropolitana de Bogotá, con el objetivo de verificar el respeto de los turnos de descanso del personal. Esta implementación permitirá que los funcionarios soliciten el compensatorio, visualizar las unidades donde no se otorgó franquicia, identificar a quienes se les concedió compensatorio y evaluar la gestión de los comandantes.
</t>
    </r>
    <r>
      <rPr>
        <b/>
        <sz val="9"/>
        <rFont val="Arial"/>
        <family val="2"/>
      </rPr>
      <t>Evidencia</t>
    </r>
    <r>
      <rPr>
        <sz val="9"/>
        <rFont val="Arial"/>
        <family val="2"/>
      </rPr>
      <t>: (01)  comunicación oficial dirigida al Director de Talento Humano adjuntado el informe de resultado de la prueba.</t>
    </r>
  </si>
  <si>
    <t>Jefe Àrea Desarrollo Humano</t>
  </si>
  <si>
    <t xml:space="preserve">1.4. Realizar Academias del Direccionamiento del Talento Humano top 10 de las unidades con el mayor porcentaje de insatisfacción por el no otorgamiento de turnos de franquicia. </t>
  </si>
  <si>
    <r>
      <t xml:space="preserve">Desarrollar trimestralmente academias de direccionamiento del Talento Humano, presentando los resultados del otorgamiento de turnos de franquicia, enfocadas en los comandantes de las unidades. Estas sesiones buscan fortalecer la gestión del recurso humano, garantizar la equidad en la asignación de descansos y promover la mejora continua en la toma de decisiones.
</t>
    </r>
    <r>
      <rPr>
        <b/>
        <sz val="9"/>
        <rFont val="Arial"/>
        <family val="2"/>
      </rPr>
      <t>Evidencia:</t>
    </r>
    <r>
      <rPr>
        <sz val="9"/>
        <rFont val="Arial"/>
        <family val="2"/>
      </rPr>
      <t xml:space="preserve"> (01)  comunicación oficial dirigida al Director de Talento Humano adjuntado el informe con los resultados de las academias realizadas y personal impactado.</t>
    </r>
  </si>
  <si>
    <t xml:space="preserve">1/01/2026
01/04/2026
01/07/2026
</t>
  </si>
  <si>
    <t>31/03/2026
30/06/2026
30/09/2026</t>
  </si>
  <si>
    <t>1.5. Presentar la evaluación final del impacto y los resultados de la categoría</t>
  </si>
  <si>
    <t>Categoría 2. Reserva activa.</t>
  </si>
  <si>
    <t>2.1.Emitir los lineamientos para la implementación de las actividades programadas en el año 2026, orientadas a la Reserva Policial y a los veteranos.</t>
  </si>
  <si>
    <t>Socializar en las unidades metropolitanas y departamentales los lineamientos definidos para la vigencia 2026, en materia de las ferias de servicios, fechas conmemorativas día de la madre, día del padre, dia de la mujer , desfile 20 de julio, aniversario institucional, día del veterano, con el fin de garantizar la correcta implementación de las actividades programadas dirigidas al personal de la Reserva Policial y a los veteranos.
Evidencia: (01) Comunicación oficial con firma del seños Subdirector General.</t>
  </si>
  <si>
    <t>Coordinación de Incorporación y Control Reserva</t>
  </si>
  <si>
    <t>2.2. Planificar y desarrollar actividades conmemorativas, incluyendo una feria de emprendimiento, dirigidas al personal de la Reserva Policial.</t>
  </si>
  <si>
    <r>
      <t xml:space="preserve">Coordinar y ejecutar la realización de 30 ferias de servicio, conmemoración día de la madre, del padre, de la mujer, desfile 20 de julio y demás eventos conmemorativos en cada unidad policial, asegurando la participación activa del personal de la Reserva Policial, así como organizar ferias de emprendimiento que promuevan la integración y el desarrollo de iniciativas productivas por parte de dicho personal.
</t>
    </r>
    <r>
      <rPr>
        <b/>
        <sz val="9"/>
        <rFont val="Arial"/>
        <family val="2"/>
      </rPr>
      <t xml:space="preserve">Evidencia: </t>
    </r>
    <r>
      <rPr>
        <sz val="9"/>
        <rFont val="Arial"/>
        <family val="2"/>
      </rPr>
      <t>(01) comunicación oficial dirigida al Director de Talento Humano anexando un informe general de las actividades desarrolladas por las metropolitanas y departamentos, con personal impactado.</t>
    </r>
  </si>
  <si>
    <t>2.3.Coordinar con las entidades gubernamentales y las Fuerzas Militares la organización y desarrollo de los actos conmemorativos del Día del Veterano en la Policía Nacional.</t>
  </si>
  <si>
    <r>
      <t xml:space="preserve">Gestionar y coordinar con las Fuerzas Militares y entidades gubernamentales a nivel nacional la realización de actividades conmemorativas del Día del Veterano, promoviendo una amplia participación del personal homenajeado.
</t>
    </r>
    <r>
      <rPr>
        <b/>
        <sz val="9"/>
        <rFont val="Arial"/>
        <family val="2"/>
      </rPr>
      <t>Evidencia:</t>
    </r>
    <r>
      <rPr>
        <sz val="9"/>
        <rFont val="Arial"/>
        <family val="2"/>
      </rPr>
      <t xml:space="preserve"> (01) Comunicación oficial dirigida al Director de Talento Humano, adjuntado el informe de las actividades conmemorativas y personal de la Reserva impactado.</t>
    </r>
  </si>
  <si>
    <t>Categoría 3. Clima laboral</t>
  </si>
  <si>
    <t xml:space="preserve">Jefe Área Desarrollo Humano
</t>
  </si>
  <si>
    <t xml:space="preserve">3.1.Presentar el análisis de la consultoría para la gestión del clima laboral mediante la iniciativa “Yo Hago el Ambiente Laboral”.
</t>
  </si>
  <si>
    <r>
      <t xml:space="preserve">Realizar un análisis integral que permita identificar las brechas existentes en la medición actual del clima laboral, considerando variables que no están contempladas en la Resolución No. 05593 del 12 de diciembre de 2014. Este análisis busca detectar aspectos relevantes que influyen en la percepción del ambiente laboral, con el fin de proponer mejoras que fortalezcan la gestión del talento humano y la satisfacción del personal.
</t>
    </r>
    <r>
      <rPr>
        <b/>
        <sz val="9"/>
        <rFont val="Arial"/>
        <family val="2"/>
      </rPr>
      <t xml:space="preserve">Evidencia: </t>
    </r>
    <r>
      <rPr>
        <sz val="9"/>
        <rFont val="Arial"/>
        <family val="2"/>
      </rPr>
      <t xml:space="preserve"> (01) Comunicación oficial dirigida al Director de Talento Humano, anexando el analisis.
</t>
    </r>
  </si>
  <si>
    <t>3.2. Modificar el acto administrativo que reglamenta el sistema de intervención para la medición y mejoramiento del clima institucional en la Policía Nacional, con el fin de actualizar sus disposiciones y garantizar su alineación con las necesidades actuales de la organización.</t>
  </si>
  <si>
    <r>
      <t xml:space="preserve">Con base en los resultados obtenidos durante los últimos tres años en la aplicación de la encuesta de Clima y las recomendaciones derivadas de la “Consultoría para la Gestión del Clima Laboral a través de la iniciativa Yo Hago el Ambiente Laboral”, se realizará la modificación de la Resolución No. 05593 del 12 de diciembre de 2014.
</t>
    </r>
    <r>
      <rPr>
        <b/>
        <sz val="9"/>
        <rFont val="Arial"/>
        <family val="2"/>
      </rPr>
      <t xml:space="preserve">Evidencia: </t>
    </r>
    <r>
      <rPr>
        <sz val="9"/>
        <rFont val="Arial"/>
        <family val="2"/>
      </rPr>
      <t xml:space="preserve"> (01) Comunicación oficial dirigida al Director de Talento Humano, anexando la modificación de la Resolución de clima laboral.</t>
    </r>
  </si>
  <si>
    <t>3.3. Socializar la nueva resolución sobre clima laboral con el personal de la Policía Nacional, con el fin de garantizar su comprensión, correcta aplicación y alineación con las políticas institucionales.</t>
  </si>
  <si>
    <r>
      <t xml:space="preserve">Socializar, mediante medios tecnológicos, la resolución sobre clima laboral a todas las unidades a nivel nacional, con el fin de garantizar su conocimiento y correcta aplicación.
</t>
    </r>
    <r>
      <rPr>
        <b/>
        <sz val="9"/>
        <rFont val="Arial"/>
        <family val="2"/>
      </rPr>
      <t xml:space="preserve">Evidencia: </t>
    </r>
    <r>
      <rPr>
        <sz val="9"/>
        <rFont val="Arial"/>
        <family val="2"/>
      </rPr>
      <t xml:space="preserve"> (01) Comunicación oficial dirigida al Director de Talento Humano, anexando informe de las actividades realizadas y personal impactado.</t>
    </r>
  </si>
  <si>
    <t xml:space="preserve">3.4.Validar la psicometría, la metodología y los criterios de confidencialidad de la propuesta de encuesta, con el fin de garantizar su rigor técnico y la protección de la información suministrada por los participantes.
</t>
  </si>
  <si>
    <r>
      <t xml:space="preserve">Presentar la propuesta de diseño para la estructuración de la encuesta de clima laboral, con la participación de expertos en psicometría y diseño, asegurando que esté alineada con los resultados del diagnóstico previo.
</t>
    </r>
    <r>
      <rPr>
        <b/>
        <sz val="9"/>
        <rFont val="Arial"/>
        <family val="2"/>
      </rPr>
      <t>Evidencia</t>
    </r>
    <r>
      <rPr>
        <sz val="9"/>
        <rFont val="Arial"/>
        <family val="2"/>
      </rPr>
      <t>:  (01) Comunicación oficial dirigida al Director de Talento Humano anexando la propuesta de diseño de la estructuración de la encuesta de clima laboral</t>
    </r>
  </si>
  <si>
    <t>3.5. Presentar la evaluación final del impacto y los resultados de la categoría</t>
  </si>
  <si>
    <t>Categoría 4. Evalación desempeño plan</t>
  </si>
  <si>
    <t>4. Presentar la evaluación final del impacto y resultados del plan.</t>
  </si>
  <si>
    <t>Jefe Grupo de Planeación</t>
  </si>
  <si>
    <r>
      <t>Objetivo estratégico:</t>
    </r>
    <r>
      <rPr>
        <sz val="9"/>
        <rFont val="Arial"/>
        <family val="2"/>
      </rPr>
      <t xml:space="preserve"> OE1. Potencializar el desarrollo humano y calidad de vida para el policía y su familia.</t>
    </r>
  </si>
  <si>
    <r>
      <t xml:space="preserve">Iniciativa estratégica: </t>
    </r>
    <r>
      <rPr>
        <sz val="9"/>
        <rFont val="Arial"/>
        <family val="2"/>
      </rPr>
      <t xml:space="preserve"> Fidelización del talento humano.</t>
    </r>
  </si>
  <si>
    <r>
      <t xml:space="preserve">Descripción: </t>
    </r>
    <r>
      <rPr>
        <sz val="9"/>
        <rFont val="Arial"/>
        <family val="2"/>
      </rPr>
      <t xml:space="preserve">Plan de acción enfocado en la cultura institucional y la fidelización del talento humano es relevante para la Policía Nacional, y a que fortalece los valores, la identidad y el sentido de pertenencia entre sus miembros. Este enfoque aporta a un clima organizacional positivo, mejora la motivación, aumenta el compromiso y contribuye a la retención de personal. </t>
    </r>
  </si>
  <si>
    <r>
      <t>Proceso:</t>
    </r>
    <r>
      <rPr>
        <sz val="9"/>
        <rFont val="Arial"/>
        <family val="2"/>
      </rPr>
      <t xml:space="preserve"> Direccionamiento del Talento Humano.</t>
    </r>
  </si>
  <si>
    <r>
      <t xml:space="preserve">Área organizacional: </t>
    </r>
    <r>
      <rPr>
        <sz val="9"/>
        <rFont val="Arial"/>
        <family val="2"/>
      </rPr>
      <t>Área Desarrollo Humano.</t>
    </r>
  </si>
  <si>
    <t>Categoría 1. Cultura</t>
  </si>
  <si>
    <t xml:space="preserve">1.1. Analizar los resultados de la encuesta de cultura institucional para identificar fortalezas, debilidades y oportunidades de mejora, generando insumos que permitan diseñar estrategias orientadas al fortalecimiento de la cultura organizacional en la Policía Nacional.
</t>
  </si>
  <si>
    <t>Jefe Área Desarrollo</t>
  </si>
  <si>
    <t>1.2.Presentar los resultados obtenidos con las unidades, con el fin de implementar campañas de mejora orientadas a fortalecer la gestión del talento humano y optimizar los procesos institucionales.</t>
  </si>
  <si>
    <r>
      <t xml:space="preserve">
Socializar los resultados del análisis de la encuesta de cultura institucional a las unidades a nivel nacional, con el objetivo de informar sobre los hallazgos más relevantes, identificar áreas de mejora y generar insumos para la implementación de estrategias que fortalezcan la cultura organizacional. La socialización se realizará mediante medios tecnológicos y espacios de retroalimentación para garantizar la comprensión y apropiación de los resultados.
</t>
    </r>
    <r>
      <rPr>
        <b/>
        <sz val="9"/>
        <color theme="1"/>
        <rFont val="Arial"/>
        <family val="2"/>
      </rPr>
      <t xml:space="preserve">
Evidencia:</t>
    </r>
    <r>
      <rPr>
        <sz val="9"/>
        <color theme="1"/>
        <rFont val="Arial"/>
        <family val="2"/>
      </rPr>
      <t xml:space="preserve"> (01) comunicación oficial dirigido al Director de Talento Humano, anexando informe actividades desarrolladas y personal impactado.</t>
    </r>
  </si>
  <si>
    <t>1.3.Coordinar acciones conjuntas del Plan Mentor, orientadas a fortalecer el acompañamiento, la formación y el desarrollo del personal, asegurando la articulación de estrategias que promuevan la fidelización y el crecimiento profesional dentro de la Policía Nacional.</t>
  </si>
  <si>
    <r>
      <t xml:space="preserve">Articular acciones con el Grupo de Fortalecimiento Policial para consolidar la cultura institucional mediante la implementación del Plan Mentor. Esta articulación busca integrar estrategias de acompañamiento, formación y liderazgo que promuevan el sentido de pertenencia, la motivación y el desarrollo profesional del personal, contribuyendo al fortalecimiento del clima organizacional y la fidelización dentro de la Policía Nacional.
</t>
    </r>
    <r>
      <rPr>
        <b/>
        <sz val="9"/>
        <color theme="1"/>
        <rFont val="Arial"/>
        <family val="2"/>
      </rPr>
      <t>Evidencia</t>
    </r>
    <r>
      <rPr>
        <sz val="9"/>
        <color theme="1"/>
        <rFont val="Arial"/>
        <family val="2"/>
      </rPr>
      <t>: (01) Comunicación oficial dirigida al Director (a) de Talento Humano, anexando informe actividades desarrolladas.</t>
    </r>
  </si>
  <si>
    <t>1.4. Presentar la evaluación final del impacto y los resultados de la categoría</t>
  </si>
  <si>
    <r>
      <t xml:space="preserve">Realizar la evaluación del desempeño de la categoría el cual mide el impacto de las tareas planeadas para la presente vigencia.
</t>
    </r>
    <r>
      <rPr>
        <b/>
        <sz val="9"/>
        <color theme="1"/>
        <rFont val="Arial"/>
        <family val="2"/>
      </rPr>
      <t xml:space="preserve">Evidencia: </t>
    </r>
    <r>
      <rPr>
        <sz val="9"/>
        <color theme="1"/>
        <rFont val="Arial"/>
        <family val="2"/>
      </rPr>
      <t xml:space="preserve"> (01) Comunicación oficial dirigida al Director de Talento Humano anexando el formato evaluación del desempeño planes de acción 2026.</t>
    </r>
  </si>
  <si>
    <t>Categoría 2. Fidelización del talento humano</t>
  </si>
  <si>
    <t>2.1. Analizar la situación de retiros para identificar tendencias, causas y posibles acciones de mejora en la gestión del talento humano.</t>
  </si>
  <si>
    <r>
      <t xml:space="preserve">Analizar los retiros ocurridos en los últimos cuatro años, identificando la variable correspondiente a los casos en los que el personal se retiró sin cumplir el tiempo requerido para la asignación del retiro.
</t>
    </r>
    <r>
      <rPr>
        <b/>
        <sz val="9"/>
        <color theme="1"/>
        <rFont val="Arial"/>
        <family val="2"/>
      </rPr>
      <t xml:space="preserve">
Evidencia: </t>
    </r>
    <r>
      <rPr>
        <sz val="9"/>
        <color theme="1"/>
        <rFont val="Arial"/>
        <family val="2"/>
      </rPr>
      <t>(01) Comunicación oficial dirigida al Director (a) de Talento Humano anexando análisis</t>
    </r>
  </si>
  <si>
    <t>1PT(8)</t>
  </si>
  <si>
    <t>2.2. Implementar estrategias de fidelización para los auxiliares de policía, orientadas a fortalecer su sentido de pertenencia, motivación y compromiso institucional.</t>
  </si>
  <si>
    <r>
      <t xml:space="preserve">Fortalecer la fidelización de los auxiliares de policía mediante los enfoques de permanencia en la categoría, implementando acciones orientadas a mejorar la motivación, el bienestar y el sentido de pertenencia, reduciendo la deserción y la transición a la carrera profesional, ofreciendo orientación, programas de formación y acompañamiento que faciliten el ingreso a la carrera policial, promoviendo el desarrollo profesional y la continuidad en la institución.
</t>
    </r>
    <r>
      <rPr>
        <b/>
        <sz val="9"/>
        <color theme="1"/>
        <rFont val="Arial"/>
        <family val="2"/>
      </rPr>
      <t>Evidencia:</t>
    </r>
    <r>
      <rPr>
        <sz val="9"/>
        <color theme="1"/>
        <rFont val="Arial"/>
        <family val="2"/>
      </rPr>
      <t xml:space="preserve"> (01) Comunicación oficial dirigida al Director (a) de Talento Humano anexando el informe de las actividades desarrollas y personal que ingreso  a la carrera policial</t>
    </r>
  </si>
  <si>
    <t xml:space="preserve">1IJ(4) 1PT(8) </t>
  </si>
  <si>
    <t>2.3 Diseñar e implementar la ruta de fidelización en la Policía Nacional, orientada a fortalecer el sentido de pertenencia, la motivación y la permanencia del personal, mediante estrategias de bienestar, formación y desarrollo profesional.</t>
  </si>
  <si>
    <t>Elaborar un documento que establezca la ruta de fidelización del personal de la Policía Nacional, definiendo estrategias, etapas y acciones concretas para fortalecer la permanencia y el desarrollo profesional. Posteriormente, socializar este documento en todas las unidades a nivel nacional mediante medios tecnológicos y espacios de capacitación, garantizando su comprensión y correcta implementación.
Evidencia: (01) Comunicación oficial dirigida al Director (a) de Talento Humano anexando documento con la ruta.</t>
  </si>
  <si>
    <t>1PT(4)</t>
  </si>
  <si>
    <t>Categoría 3. Evalación desempeño plan</t>
  </si>
  <si>
    <r>
      <t xml:space="preserve">Nombre del plan: </t>
    </r>
    <r>
      <rPr>
        <sz val="9"/>
        <color rgb="FF000000"/>
        <rFont val="Arial"/>
        <family val="2"/>
      </rPr>
      <t>DITAH_2026_OE1_</t>
    </r>
    <r>
      <rPr>
        <b/>
        <sz val="9"/>
        <color rgb="FF000000"/>
        <rFont val="Arial"/>
        <family val="2"/>
      </rPr>
      <t xml:space="preserve"> </t>
    </r>
    <r>
      <rPr>
        <sz val="9"/>
        <color rgb="FF000000"/>
        <rFont val="Arial"/>
        <family val="2"/>
      </rPr>
      <t>Fidelización institucional del Talento Humano. (2 fase) (Decreto 2016 del 2018)</t>
    </r>
  </si>
  <si>
    <r>
      <t xml:space="preserve">Descripción: </t>
    </r>
    <r>
      <rPr>
        <sz val="9"/>
        <rFont val="Arial"/>
        <family val="2"/>
      </rPr>
      <t>Fortalecer la adopción, sostenibilidad y articulación del Modelo de Gestión del Conocimiento e Innovación en todas las dependencias de la Policía Nacional, integrando sus componentes en la planeación estratégica, los sistemas tecnológicos y la cultura organizacional, para garantizar la preservación, transferencia y aprovechamiento del conocimiento institucional.</t>
    </r>
  </si>
  <si>
    <r>
      <t>Responsable:</t>
    </r>
    <r>
      <rPr>
        <sz val="9"/>
        <rFont val="Arial"/>
        <family val="2"/>
      </rPr>
      <t xml:space="preserve"> Jefe Área de Carrera Policial.</t>
    </r>
  </si>
  <si>
    <t>META: 100%</t>
  </si>
  <si>
    <t>1. Promover la adopción formal del procedimiento de Gestión del Conocimiento.</t>
  </si>
  <si>
    <t>Jefe Grupo Gestión del Conocimiento</t>
  </si>
  <si>
    <t>2.Posicionar la Red de Expertos Gestión del conocimiento + Innovación como herramienta para fortalecer la gestión del conocimiento e innovación  en las unidades dueñas de proceso.</t>
  </si>
  <si>
    <r>
      <t xml:space="preserve">Fortalecer la  Red de Expertos Gestión del conocimiento + Innovación como un espacio articulador para la transferencia de conocimiento entre dependencias, mediante la ampliación en las unidades dueñas de proceso y la formación en Gestión del conocimiento + Innovación. Este fortalecimiento busca desarrollar competencias en gestión del conocimiento e innovación, consolidar una red activa de expertos y garantizar la sostenibilidad del modelo en toda la Institución.
</t>
    </r>
    <r>
      <rPr>
        <b/>
        <sz val="9"/>
        <color theme="1"/>
        <rFont val="Arial"/>
        <family val="2"/>
      </rPr>
      <t>Evidencia:</t>
    </r>
    <r>
      <rPr>
        <sz val="9"/>
        <color theme="1"/>
        <rFont val="Arial"/>
        <family val="2"/>
      </rPr>
      <t xml:space="preserve"> (01) Comunicación oficial dirigido al Director de Talento Humano anexando informe de avances de la conformación y fortalecimiento de la Red de Expertos  Red de Expertos Gestión del conocimiento + Innovación.
</t>
    </r>
  </si>
  <si>
    <t xml:space="preserve">3. Definir los lineamientos para consolidar las comunidades de práctica y comunicación del conocimiento.
</t>
  </si>
  <si>
    <r>
      <t xml:space="preserve">Definir, mediante un instructivo, los lineamientos estratégicos para la creación, fortalecimiento, puesta en marcha y sostenibilidad de las comunidades de práctica en la Institución. Estas comunidades estarán orientadas a la gestión y comunicación efectiva del conocimiento, fomentando el intercambio de experiencias, la generación de soluciones innovadoras y la promoción de una cultura de aprendizaje continuo. Para ello, se implementarán campañas de movilización, cápsulas de conocimiento y cafés temáticos, incentivando la participación activa, la transferencia de saberes y su apropiación en todos los niveles institucionales.
</t>
    </r>
    <r>
      <rPr>
        <b/>
        <sz val="9"/>
        <color theme="1"/>
        <rFont val="Arial"/>
        <family val="2"/>
      </rPr>
      <t xml:space="preserve">Evidencia: </t>
    </r>
    <r>
      <rPr>
        <sz val="9"/>
        <color theme="1"/>
        <rFont val="Arial"/>
        <family val="2"/>
      </rPr>
      <t>(01) Comunicación oficial dirigido al Director de Talento Humano, anexando instructivo e informe de las actividades desarrolladas.</t>
    </r>
  </si>
  <si>
    <t xml:space="preserve">4. Implementar un repositorio digital institucional para la gestión y consulta del conocimiento  Red de Expertos Gestión del conocimiento + Innovación con recursos propios.
</t>
  </si>
  <si>
    <t>5. Presentar la evaluación final del impacto y resultados del plan.</t>
  </si>
  <si>
    <r>
      <t xml:space="preserve">Nombre del plan: </t>
    </r>
    <r>
      <rPr>
        <sz val="9"/>
        <color rgb="FF000000"/>
        <rFont val="Arial"/>
        <family val="2"/>
      </rPr>
      <t>DITAH_2026_OE2_CONSOLIDACIÓN_INSTITUCIONAL_GESCO+I.</t>
    </r>
  </si>
  <si>
    <t>DIRECCIÓN DE EDUCACIÓN POLICIAL</t>
  </si>
  <si>
    <t>PLAN DE ACCIÓN VIGENCIA  2026</t>
  </si>
  <si>
    <r>
      <t xml:space="preserve">Descripción: </t>
    </r>
    <r>
      <rPr>
        <sz val="9"/>
        <rFont val="Arial"/>
        <family val="2"/>
      </rPr>
      <t xml:space="preserve">Cumplir con las normas y lineamientos gubernamentales e institucionales encaminadas a atender las necesidades del servicio de policía por medio de la profesionalización de los integrantes. </t>
    </r>
  </si>
  <si>
    <r>
      <rPr>
        <b/>
        <sz val="9"/>
        <color rgb="FF000000"/>
        <rFont val="Arial"/>
        <family val="2"/>
      </rPr>
      <t xml:space="preserve">Responsable:  </t>
    </r>
    <r>
      <rPr>
        <sz val="9"/>
        <color rgb="FF000000"/>
        <rFont val="Arial"/>
        <family val="2"/>
      </rPr>
      <t>Dirección de Educación Policial</t>
    </r>
  </si>
  <si>
    <r>
      <t>Proceso:</t>
    </r>
    <r>
      <rPr>
        <sz val="9"/>
        <color rgb="FF000000"/>
        <rFont val="Arial"/>
        <family val="2"/>
      </rPr>
      <t xml:space="preserve"> Direccionamiento del Talento Humano</t>
    </r>
  </si>
  <si>
    <r>
      <t xml:space="preserve">Área organizacional:  
</t>
    </r>
    <r>
      <rPr>
        <sz val="9"/>
        <color rgb="FF000000"/>
        <rFont val="Arial"/>
        <family val="2"/>
      </rPr>
      <t>Vicerrector Académico; Decano Facultad Capacitación.</t>
    </r>
  </si>
  <si>
    <r>
      <t xml:space="preserve">Presupuesto: </t>
    </r>
    <r>
      <rPr>
        <sz val="9"/>
        <rFont val="Arial"/>
        <family val="2"/>
      </rPr>
      <t>$ 4.132.428</t>
    </r>
  </si>
  <si>
    <t>1. Evaluar el impacto del plan Anual de Educación vigencia 2025.</t>
  </si>
  <si>
    <r>
      <t xml:space="preserve">Realizar informe que consolide los resultados obtenidos en el Plan Anual de Educación para el personal de la Policía Nacional de la vigencia año 2025.
</t>
    </r>
    <r>
      <rPr>
        <b/>
        <sz val="9"/>
        <rFont val="Arial"/>
        <family val="2"/>
      </rPr>
      <t>Evidencia</t>
    </r>
    <r>
      <rPr>
        <sz val="9"/>
        <rFont val="Arial"/>
        <family val="2"/>
      </rPr>
      <t>: (01) comunicación oficial dirigida al Subdirector General remitiendo informe de la evaluación Plan Anual de Educación 2025.</t>
    </r>
  </si>
  <si>
    <t>Decano Facultad Capacitación</t>
  </si>
  <si>
    <t>2. Construir el Plan Anual de Educación de la Dirección de  Educación Policial vigencia 2026.</t>
  </si>
  <si>
    <r>
      <t xml:space="preserve">Diseñar y socializar a la comunidad académica la Directiva Administrativa del Plan Anual de Educación para el personal de la Policía Nacional 2026. En cumplimiento al Decreto al 612 del 2018 “Por el cual se fijan directrices para la integración de los planes institucionales y estratégicos al Plan de Acción por parte de las entidades del Estado”.
</t>
    </r>
    <r>
      <rPr>
        <b/>
        <sz val="9"/>
        <rFont val="Arial"/>
        <family val="2"/>
      </rPr>
      <t xml:space="preserve">
Evidencia:</t>
    </r>
    <r>
      <rPr>
        <sz val="9"/>
        <rFont val="Arial"/>
        <family val="2"/>
      </rPr>
      <t xml:space="preserve"> (01) comunicación oficial dirigida al Director (a) de Dirección de Educación Policial, anexando el informe ejecutivo de las acciones relacionadas a la difusión y acto administrativo del Plan Anual de Educación.</t>
    </r>
  </si>
  <si>
    <r>
      <t xml:space="preserve">Nombre del plan: </t>
    </r>
    <r>
      <rPr>
        <sz val="9"/>
        <color rgb="FF000000"/>
        <rFont val="Arial"/>
        <family val="2"/>
      </rPr>
      <t>DIEPO_2026_OE2_Plan Institucional de Capacitación</t>
    </r>
  </si>
  <si>
    <t>Código: 1DE/FR/0029</t>
  </si>
  <si>
    <r>
      <rPr>
        <b/>
        <sz val="9"/>
        <color rgb="FF000000"/>
        <rFont val="Arial"/>
        <family val="2"/>
      </rPr>
      <t xml:space="preserve">Objetivo estratégico: </t>
    </r>
    <r>
      <rPr>
        <sz val="9"/>
        <color rgb="FF000000"/>
        <rFont val="Arial"/>
        <family val="2"/>
      </rPr>
      <t>OE2. Fortalecer la profesionalización de los integrantes de la Institución para impactar en la calidad del servicio de policía.</t>
    </r>
  </si>
  <si>
    <r>
      <rPr>
        <b/>
        <sz val="9"/>
        <color rgb="FF000000"/>
        <rFont val="Arial"/>
        <family val="2"/>
      </rPr>
      <t xml:space="preserve">Iniciativa estratégica: </t>
    </r>
    <r>
      <rPr>
        <sz val="9"/>
        <color rgb="FF000000"/>
        <rFont val="Arial"/>
        <family val="2"/>
      </rPr>
      <t>Fortalecer las funciones sustantivas de la educación policial y la conformación de una comunidad académica de excelencia</t>
    </r>
  </si>
  <si>
    <r>
      <t xml:space="preserve">Descripción: </t>
    </r>
    <r>
      <rPr>
        <sz val="9"/>
        <rFont val="Arial"/>
        <family val="2"/>
      </rPr>
      <t>Planificar el desarrollo institucional de la educación policial, desde el plan rectoral, potenciando funciones sustantivas, innovación educativa y capacidades para responder a retos estructurales, garantizando formación de calidad basada en ética, derechos humanos y profesionalización.</t>
    </r>
  </si>
  <si>
    <r>
      <rPr>
        <b/>
        <sz val="9"/>
        <color rgb="FF000000"/>
        <rFont val="Arial"/>
        <family val="2"/>
      </rPr>
      <t xml:space="preserve">Indicador: </t>
    </r>
    <r>
      <rPr>
        <sz val="9"/>
        <color rgb="FF000000"/>
        <rFont val="Arial"/>
        <family val="2"/>
      </rPr>
      <t>Marco Rectoral de Planeación y Seguimiento de la Universidad Policial  (Fórmula: Número de actividades ejecutadas / actividades programadas × 100)</t>
    </r>
  </si>
  <si>
    <r>
      <t xml:space="preserve">Área organizacional:  </t>
    </r>
    <r>
      <rPr>
        <sz val="8"/>
        <color rgb="FF000000"/>
        <rFont val="Arial"/>
        <family val="2"/>
      </rPr>
      <t>Vicerrectoría Académica, Vicerrectoría de Investigación, Innovación y  Tecnologías; Vicerrectoría Logística y Financieras; Grupo Tecnologías de la Información y Comunicación; Grupo Evaluación y calidad; Grupo de Talento Humano; Grupo Derechos Humanos; Grupo Comunicaciones Estratégicas; Grupo de Relaciones y Cooperación Internacional; Grupo de Infraestructura y  Grupo Planeación DIEPO.</t>
    </r>
  </si>
  <si>
    <r>
      <t xml:space="preserve">Presupuesto:  </t>
    </r>
    <r>
      <rPr>
        <sz val="9"/>
        <rFont val="Arial"/>
        <family val="2"/>
      </rPr>
      <t>$226.368.448</t>
    </r>
  </si>
  <si>
    <t>Categoría 1: Tecnologia y Transformación Policial</t>
  </si>
  <si>
    <t>1.1. Desplegar los programas de posgrado en territorio implementando modalidades híbridas.</t>
  </si>
  <si>
    <r>
      <t xml:space="preserve">Identificar la oferta académica de programas que presentan mayor demanda de 02 programas de maestría, con el fin de propiciar el acceso de integrantes de la institución y población civil a la oferta  académica de DIEPO.
</t>
    </r>
    <r>
      <rPr>
        <b/>
        <sz val="9"/>
        <rFont val="Arial"/>
        <family val="2"/>
      </rPr>
      <t xml:space="preserve">Evidencia: </t>
    </r>
    <r>
      <rPr>
        <sz val="9"/>
        <rFont val="Arial"/>
        <family val="2"/>
      </rPr>
      <t>(01) comunicación oficial dirigida al Director (a) de Dirección de Educación Policial, anexando el  análisis oportunidad de oferta académica.</t>
    </r>
  </si>
  <si>
    <t>Decano Facultad de Especialidades</t>
  </si>
  <si>
    <t>15/01/2026</t>
  </si>
  <si>
    <t>1.2. Elaborar los documentos maestros para la modificación de los registros calificados de dos programas de maestría conforme a las modalidades y al presupuesto institucional.</t>
  </si>
  <si>
    <r>
      <rPr>
        <sz val="9"/>
        <color rgb="FF000000"/>
        <rFont val="Arial"/>
        <family val="2"/>
      </rPr>
      <t xml:space="preserve">Elaborar documentos maestros de dos programas de maestría, para radicar la modificación de los registros calificados de dos programas de maestrías, respecto a las modalidades y de acuerdo al presupuesto institucional.
</t>
    </r>
    <r>
      <rPr>
        <b/>
        <sz val="9"/>
        <color rgb="FF000000"/>
        <rFont val="Arial"/>
        <family val="2"/>
      </rPr>
      <t xml:space="preserve">Evidencia: </t>
    </r>
    <r>
      <rPr>
        <sz val="9"/>
        <color rgb="FF000000"/>
        <rFont val="Arial"/>
        <family val="2"/>
      </rPr>
      <t>(01) comunicación oficial dirigida al Director (a) de Dirección de Educación Policial, anexando la radicación de documento maestro en nuevo SACES.</t>
    </r>
  </si>
  <si>
    <t>1.3. Virtualizar los contenidos de dos maestrías y demostrar la infraestructura tecnológica requerida para la modificación de sus registros calificados.</t>
  </si>
  <si>
    <r>
      <t xml:space="preserve">Virtualizar contenidos programáticos de dos maestrías evidenciando infraestructura tecnológica para la obtención de la modificación de los registros calificados.
</t>
    </r>
    <r>
      <rPr>
        <b/>
        <sz val="9"/>
        <rFont val="Arial"/>
        <family val="2"/>
      </rPr>
      <t xml:space="preserve">Evidencia: </t>
    </r>
    <r>
      <rPr>
        <sz val="9"/>
        <rFont val="Arial"/>
        <family val="2"/>
      </rPr>
      <t>(01) comunicación oficial dirigida al Director (a) de Dirección de Educación Policial, anexando el informe ejecutivo donde se evidencie la virtualización en plataforma.</t>
    </r>
  </si>
  <si>
    <t>1.4. Automatizar la expedición de certificados de notas, actas de grado y diplomas de educación continua.</t>
  </si>
  <si>
    <r>
      <t xml:space="preserve">Optimizar la expedición de certificados de notas, actas de grado y diplomas de educación continua, mediante el diseño e implementación en el SIEPO de forma segura, estandarizada y verificable, reduciendo tiempos de trámite, minimizando errores manuales y permitiendo a estudiantes y egresados acceder a ellos a través de servicios de autoservicio disponibles 24/7, con plena trazabilidad y autenticidad.
</t>
    </r>
    <r>
      <rPr>
        <b/>
        <sz val="9"/>
        <rFont val="Arial"/>
        <family val="2"/>
      </rPr>
      <t xml:space="preserve">
Evidencia:</t>
    </r>
    <r>
      <rPr>
        <sz val="9"/>
        <rFont val="Arial"/>
        <family val="2"/>
      </rPr>
      <t xml:space="preserve"> (01) comunicación oficial dirigida al Director (a) de Dirección de Educación Policial, anexando el informe técnico de Diseño e Implementación, Módulo Funcional en el SIEPO, Repositorio de Plantillas Oficializadas y Resultados.</t>
    </r>
  </si>
  <si>
    <t xml:space="preserve">Secretaria Académica </t>
  </si>
  <si>
    <t>10/01/2026
26/07/2026</t>
  </si>
  <si>
    <t>25/07/2026
10/11/2026</t>
  </si>
  <si>
    <t xml:space="preserve">1.5. Integrar las  Metodologías Docentes e Innovadoras basadas en Tecnologías Digitales e Inteligencia Artificial.
</t>
  </si>
  <si>
    <t>Crear un diplomado presencial, implementando nuevas metodologías docentes mediadas por tecnologías emergentes y herramientas de inteligencia artificial, con el fin de transformar los procesos de enseñanza/aprendizaje, potenciar la personalización educativa, fortalecer la interacción pedagógica y mejorar los resultados académicos. 
Evidencia: (01) comunicación oficial dirigida al Director (a) de Dirección de Educación Policial, anexando el acta de consejo académico donde se avala la creación del diplomado.</t>
  </si>
  <si>
    <t>Jefe Grupo Desarrollo Profesoral</t>
  </si>
  <si>
    <t>1.6.  Incorporar módulo automatizado de certificación y módulo control diario de clases en SIEPO</t>
  </si>
  <si>
    <r>
      <t xml:space="preserve">Incorporar en el Sistema Educativo Policial (SIEPO) un módulo de gestión de documentos electrónicos que incluya plantillas parametrizables, certificación digital, código QR y un portal público de verificación. Los documentos en formato PDF se generarán automáticamente a partir de la información proveniente de SIEPO y  Plataforma Institucional Moodle (finalización de cursos, calificaciones, horas), contarán con numeración única y trazabilidad mediante auditoría, y utilizarán el repositorio histórico existente para su custodia y control de versiones.
</t>
    </r>
    <r>
      <rPr>
        <b/>
        <sz val="9"/>
        <rFont val="Arial"/>
        <family val="2"/>
      </rPr>
      <t>Evidencia</t>
    </r>
    <r>
      <rPr>
        <sz val="9"/>
        <rFont val="Arial"/>
        <family val="2"/>
      </rPr>
      <t>: (01) comunicación oficial dirigida al Director (a) de Dirección de Educación Policial, anexando el acta de comité de gestión del cambio con módulo automatizado y su puesta en ejecución.</t>
    </r>
  </si>
  <si>
    <t>Jefe Grupo Tecnologías de la Información y Comunicación</t>
  </si>
  <si>
    <t>1.7. Diseñar e Implementar el Módulo Digital de Verificación y Control de Asistencia Académico</t>
  </si>
  <si>
    <r>
      <t xml:space="preserve">Diseñar un módulo de control diario de clases soportado mediante formulario digital en el cual el estudiante de aula verifique la información y realice control del ingreso, salida o novedad de los docentes y estudiantes antes, durante y después de la catedra, dicho modulo generará alertas tempranas de inasistencia y alimentará automáticamente los reportes académicos. Todo el proceso se implementará en cumplimiento de las disposiciones de habeas data, garantizando autorización, cifrado y políticas adecuadas para el tratamiento de datos.
</t>
    </r>
    <r>
      <rPr>
        <b/>
        <sz val="9"/>
        <rFont val="Arial"/>
        <family val="2"/>
      </rPr>
      <t xml:space="preserve">Evidencia: </t>
    </r>
    <r>
      <rPr>
        <sz val="9"/>
        <rFont val="Arial"/>
        <family val="2"/>
      </rPr>
      <t xml:space="preserve"> (01) comunicación oficial dirigida al Director (a) de Dirección de Educación Policial, anexando el comunicado oficial dirigido al Director de Educación Policial, anexando Informe del cambio y modulo implementado.</t>
    </r>
  </si>
  <si>
    <t xml:space="preserve">
Jefe Grupo Tecnologías de la Información y Comunicación
</t>
  </si>
  <si>
    <t>26/04/2026
26/06/2026
06/08/2026</t>
  </si>
  <si>
    <t>25/06/2026
05/08/2026
10/11/2026</t>
  </si>
  <si>
    <t xml:space="preserve">1.8. Optimizar la  tecnológia para Dirección de Educación Policial y Escuelas de Policía a nivel nacional. </t>
  </si>
  <si>
    <r>
      <t xml:space="preserve">Optimizar la infraestructura tecnológica de la Dirección de Educación Policial, incluyendo servidores, redes, clústeres, switches y sistemas de conmutación del centro de datos, mediante configuraciones avanzadas que garanticen alta disponibilidad, seguridad y rendimiento. Esta mejora busca brindar cobertura nacional y continuidad operativa para soportar la misionalidad educativa como Universidad, asegurando el funcionamiento eficiente de plataformas académicas, servicios digitales y conectividad con estándares que permitan escalabilidad y resiliencia ante contingencias.
</t>
    </r>
    <r>
      <rPr>
        <b/>
        <sz val="9"/>
        <rFont val="Arial"/>
        <family val="2"/>
      </rPr>
      <t xml:space="preserve">Evidencia: </t>
    </r>
    <r>
      <rPr>
        <sz val="9"/>
        <rFont val="Arial"/>
        <family val="2"/>
      </rPr>
      <t>(01) comunicación oficial dirigida al Director (a) de Dirección de Educación Policial, anexando el Informe de los resultados.</t>
    </r>
  </si>
  <si>
    <t xml:space="preserve">
Jefe Grupo Tecnologías de la Información y Comunicación
</t>
  </si>
  <si>
    <t>6/08/2026
16/10/2026</t>
  </si>
  <si>
    <t>15/10/2026
30/11/2026</t>
  </si>
  <si>
    <t>1.9. Proyectar el Procedimiento de Evaluación Integral SACEP en SIEPO.</t>
  </si>
  <si>
    <r>
      <t xml:space="preserve">Diseñar la medición del ciclo de calidad conforme al nuevo Procedimiento de Evaluación Integral, asegurando su operacionalización al 100% mediante el aplicativo Sistema Educativo Policial (SIEPO). Esto incluye la configuración de los instrumentos de recolección de información alineados con estándares nacionales del Consejo Nacional de Acreditación (CNA) e internacionales, la aplicación de la medición a los programas académicos y la generación automática de planes de mejoramiento para aquellos que evidencien brechas entre su perfil de egreso y las necesidades identificadas del servicio de policía.
</t>
    </r>
    <r>
      <rPr>
        <b/>
        <sz val="9"/>
        <rFont val="Arial"/>
        <family val="2"/>
      </rPr>
      <t>Evidencia</t>
    </r>
    <r>
      <rPr>
        <sz val="9"/>
        <rFont val="Arial"/>
        <family val="2"/>
      </rPr>
      <t xml:space="preserve">: </t>
    </r>
    <r>
      <rPr>
        <sz val="9"/>
        <rFont val="Arial"/>
        <family val="2"/>
      </rPr>
      <t>(01) comunicación oficial dirigida al Director (a) de Dirección de Educación Policial, anexando el Informe de los resultados</t>
    </r>
    <r>
      <rPr>
        <sz val="9"/>
        <rFont val="Arial"/>
        <family val="2"/>
      </rPr>
      <t>, donde se evidencie la configuración de los instrumentos de recolección de información alineados a estándares nacionales (CNA) e internacionales, con su correspondiente parametrización para la medición de los programas académicos, y generar automáticamente los planes de mejoramiento para aquellos que presenten brechas entre su perfil de egreso y las necesidades detectadas del servicio de policía.</t>
    </r>
  </si>
  <si>
    <t>Jefe Grupo Evaluación y calidad</t>
  </si>
  <si>
    <t>15/01/2026
16/06/2026</t>
  </si>
  <si>
    <t>15/06/2026
10/08/2026</t>
  </si>
  <si>
    <t>1.10. Implementar la primera fase de Medición Inicial de calidad  bajo el nuevo Procedimiento de Evaluación Integral.</t>
  </si>
  <si>
    <r>
      <t xml:space="preserve">Aplicar la medición del ciclo de calidad bajo el nuevo Procedimiento de Evaluación Integral, operacionalizándolo al 100% a través del aplicativo institucional de gestión académica y asegurando la participación total de los multicampus.
</t>
    </r>
    <r>
      <rPr>
        <b/>
        <sz val="9"/>
        <rFont val="Arial"/>
        <family val="2"/>
      </rPr>
      <t xml:space="preserve">Evidencia: </t>
    </r>
    <r>
      <rPr>
        <sz val="9"/>
        <rFont val="Arial"/>
        <family val="2"/>
      </rPr>
      <t xml:space="preserve"> (01) comunicación oficial dirigida al Director (a) de Dirección de Educación Policial, anexando  Informe de resultados de la medición del nuevo Procedimiento de Evaluación Integral.</t>
    </r>
  </si>
  <si>
    <t>1.11. Potenciar el acceso y uso de la información digital, incrementando en un 25% el aprovechamiento de las bases de datos del Sistema de Bibliotecas de la Fuerza Pública por parte de las Escuelas de Policía.</t>
  </si>
  <si>
    <r>
      <t xml:space="preserve">Dinamizar el acceso a la información a través de bases de datos, redes abiertas, bibliotecas especializadas y digitalización de la información. Lo anterior se reflejará en un incremento del 25% en el uso de las bases de datos adquiridas por el Sistema de Bibliotecas de la Fuerza Pública ejecutadas por las Escuelas Policía.
</t>
    </r>
    <r>
      <rPr>
        <b/>
        <sz val="9"/>
        <rFont val="Arial"/>
        <family val="2"/>
      </rPr>
      <t>Evidencia:</t>
    </r>
    <r>
      <rPr>
        <sz val="9"/>
        <rFont val="Arial"/>
        <family val="2"/>
      </rPr>
      <t xml:space="preserve">  (01) comunicación oficial dirigida al Director (a) de Dirección de Educación Policial, anexando el Informe de resultados.</t>
    </r>
  </si>
  <si>
    <t>Vicerrector Académico</t>
  </si>
  <si>
    <t>15/06/2026
15/11/2026</t>
  </si>
  <si>
    <t>Categoría 2. Investigación e Innovación</t>
  </si>
  <si>
    <t>2.1. Estructurar el Documento de Planificación y Gestión de la Investigación Institucional.</t>
  </si>
  <si>
    <r>
      <t>Diseñar el documento de planificación y gestión de la investigación científica de 2026 al 2030</t>
    </r>
    <r>
      <rPr>
        <sz val="9"/>
        <color rgb="FFFF0000"/>
        <rFont val="Arial"/>
        <family val="2"/>
      </rPr>
      <t xml:space="preserve"> </t>
    </r>
    <r>
      <rPr>
        <sz val="9"/>
        <rFont val="Arial"/>
        <family val="2"/>
      </rPr>
      <t xml:space="preserve">en el marco del Sistema Institucional de Ciencia, Tecnología e Innovación (SICTI), orientado a consolidar la función sustantiva de la investigación en la Institución de Educación Superior Policial, con el fin de promover la generación de conocimiento aplicado y fortalecer, desde la investigación, la efectividad y legitimidad del servicio de policía. 
</t>
    </r>
    <r>
      <rPr>
        <b/>
        <sz val="9"/>
        <rFont val="Arial"/>
        <family val="2"/>
      </rPr>
      <t xml:space="preserve">Evidencia: </t>
    </r>
    <r>
      <rPr>
        <sz val="9"/>
        <rFont val="Arial"/>
        <family val="2"/>
      </rPr>
      <t>Comunicado oficial dirigido al Director de Educación Policial, anexando el documento de planificación y Gestión de la investigación científica, la innovación y del desarrollo tecnológico en la Institución de Educación Superior de la Policía Nacional.</t>
    </r>
  </si>
  <si>
    <t>Vicerrector de Investigación, Innovación  y Tecnología</t>
  </si>
  <si>
    <t>2.2. Dinamizar el Documento de Planificación y Gestión de la Investigación para fortalecer la función sustantiva.</t>
  </si>
  <si>
    <r>
      <t xml:space="preserve">Implementar el Documento de Planificación y Gestión de la investigación científica en el marco del Sistema Institucional de Ciencia, Tecnología e Innovación para gestionar la función sustantiva de la investigación en la IES y potencializar, desde la investigación el servicio de policía.
</t>
    </r>
    <r>
      <rPr>
        <b/>
        <sz val="9"/>
        <color theme="1"/>
        <rFont val="Arial"/>
        <family val="2"/>
      </rPr>
      <t>Evidencia:</t>
    </r>
    <r>
      <rPr>
        <sz val="9"/>
        <color theme="1"/>
        <rFont val="Arial"/>
        <family val="2"/>
      </rPr>
      <t xml:space="preserve">  (01) comunicación oficial dirigida al Director (a) de Dirección de Educación Policial, anexando el Informe de resultados de la implementación del plan maestro.</t>
    </r>
  </si>
  <si>
    <t>2.3. Analizar el Desempeño Institucional de la Investigación Científica.</t>
  </si>
  <si>
    <r>
      <t xml:space="preserve">Evaluar la implementación y los resultados del Documento de Planificación y Gestión de la investigación científica de la vigencia 2026 en el marco del Sistema Institucional de Ciencia, Tecnología e Innovación (SICTI), con el propósito de fortalecer la gestión de la función sustantiva de la investigación en la Institución de Educación Superior Policial (IES) y potenciar, desde la generación de conocimiento científico y aplicado, la transformación y efectividad del servicio de policía.
</t>
    </r>
    <r>
      <rPr>
        <b/>
        <sz val="9"/>
        <rFont val="Arial"/>
        <family val="2"/>
      </rPr>
      <t>Evidencia</t>
    </r>
    <r>
      <rPr>
        <sz val="9"/>
        <rFont val="Arial"/>
        <family val="2"/>
      </rPr>
      <t>:  (01) comunicación oficial dirigida al Director (a) de Dirección de Educación Policial, anexando el informe de resultados obtenidos por la Vicerrectoría sobre la implementación del plan maestro.</t>
    </r>
  </si>
  <si>
    <t>2.4. Fortalecer la gestión de la investigación y la innovación.</t>
  </si>
  <si>
    <r>
      <t xml:space="preserve">
Incrementar en un 5% de manera trimestral en relación a la producción 2025, la generación de productos de resultados de investigación científicas en coordinación con las sedes multicampus, que den como resultado "Publicaciones en revistas indexadas, desarrollo de productos como Prototipos tecnológicos para ser registrados y/o patentados, registros de software, ponencias". Mediante trabajo conjunto con cedes universitarias nacionales e internacionales.
</t>
    </r>
    <r>
      <rPr>
        <b/>
        <sz val="9"/>
        <rFont val="Arial"/>
        <family val="2"/>
      </rPr>
      <t xml:space="preserve">Evidencia: </t>
    </r>
    <r>
      <rPr>
        <sz val="9"/>
        <rFont val="Arial"/>
        <family val="2"/>
      </rPr>
      <t xml:space="preserve">(01) comunicación oficial dirigida al Director (a) de Dirección de Educación Policial, anexando el Informe ejecutivo dando a conocer las acciones adelantadas.
</t>
    </r>
  </si>
  <si>
    <t>15/01/2026
11/03/2026
11/06/2026
11/09/2026</t>
  </si>
  <si>
    <t>10/03/2026
10/06/2026
10/09/2026
10/11/2026</t>
  </si>
  <si>
    <t>Categoría 3. Talento Humano y Desarrollo de Capacidades para el Cambio</t>
  </si>
  <si>
    <t>3.1. Referenciar la Estructura Misional de la Dirección de Educación Policial ante la Entrada en Vigencia de la Resolución de Universidad Policial.</t>
  </si>
  <si>
    <r>
      <t xml:space="preserve">Realizar visita de verificación y referenciación respecto a los cargos misionales de la Dirección de Educación Policial, con ocasión de la entrada en vigencia de la resolución que otorga el carácter de universidad policial. Esta visita tendrá como propósito confirmar la estructura interna, los cargos y sus funciones, asegurando que estén alineados con los procesos y procedimientos establecidos dentro del claustro universitario.
</t>
    </r>
    <r>
      <rPr>
        <b/>
        <sz val="9"/>
        <color theme="1"/>
        <rFont val="Arial"/>
        <family val="2"/>
      </rPr>
      <t>Evidencia:</t>
    </r>
    <r>
      <rPr>
        <sz val="9"/>
        <color theme="1"/>
        <rFont val="Arial"/>
        <family val="2"/>
      </rPr>
      <t>(01) comunicación oficial dirigida al Director (a) de Dirección de Educación Policial, anexando el diagnóstico  de los cargos misionales de la dirección de educación policial homologables con las universidades o instituciones de educación superior, conforme a los requisitos exigidos por el Ministerio de Educación Nacional.</t>
    </r>
  </si>
  <si>
    <t>Jefe Grupo de Talento Humano</t>
  </si>
  <si>
    <t>3.2 Diagnosticar e identificar los cargos misionales de la dirección de educación policial los cuales van a ser susceptibles de homologación.</t>
  </si>
  <si>
    <r>
      <t xml:space="preserve">Diagnosticar e Identificar los cargos misionales de la Dirección de Educación Policial, conforme a los resultados de la referenciación, para determinar cuáles serán homologables frente a la misionalidad institucional en procesos y procedimientos, con la entrada en vigencia de la universidad policial.
</t>
    </r>
    <r>
      <rPr>
        <b/>
        <sz val="9"/>
        <color theme="1"/>
        <rFont val="Arial"/>
        <family val="2"/>
      </rPr>
      <t xml:space="preserve">
Evidencia:</t>
    </r>
    <r>
      <rPr>
        <sz val="9"/>
        <color theme="1"/>
        <rFont val="Arial"/>
        <family val="2"/>
      </rPr>
      <t xml:space="preserve">  (01) comunicación oficial dirigida al Director (a) de Dirección de Educación Policial, anexando el listado de cargos y perfiles susceptibles de cambio proyectados para homologación e institucionalización al interior de la universidad policial.</t>
    </r>
  </si>
  <si>
    <t>3.3 Analizar y Verificar la Pertinencia de Implementación y Ajuste de Cargos Misionales.</t>
  </si>
  <si>
    <r>
      <t xml:space="preserve">Analizar y Verificar la pertinencia de la implementación de cargos, con base en los resultados de la verificación y diagnóstico, a fin de realizar los ajustes necesarios en sus denominaciones, funciones y perfiles ante la Dirección de Talento Humano, garantizando su alineación con la estructura organizacional y los procesos misionales establecidos.
</t>
    </r>
    <r>
      <rPr>
        <b/>
        <sz val="9"/>
        <color theme="1"/>
        <rFont val="Arial"/>
        <family val="2"/>
      </rPr>
      <t>Evidencia</t>
    </r>
    <r>
      <rPr>
        <sz val="9"/>
        <color theme="1"/>
        <rFont val="Arial"/>
        <family val="2"/>
      </rPr>
      <t>:  (01) comunicación oficial dirigida al Director (a) de Dirección de Educación Policial, anexando el Informe de Análisis y Verificación de Pertinencia de Cargos Misionales</t>
    </r>
  </si>
  <si>
    <t>3.4. Validar y proyectar el diagnóstico de necesidades de capacitación para la planeación institucional.</t>
  </si>
  <si>
    <t>Consolidar y desplegar el diagnóstico de necesidades de capacitación de impacto institucional, a partir del análisis de la información presentada por la Dirección de Talento Humano y de los acuerdos establecidos en las mesas de trabajo con las diferentes unidades de la Policía Nacional. En este proceso se proyectó capacitar a 154.362 funcionarios en diversos programas de capacitación y entrenamiento, en articulación con el Plan Rectoral 2026/2027, instrumento clave para consolidar el papel protagónico de la Dirección de Educación Policial en la transformación del servicio público de Policía.
Evidencia: (01) comunicación oficial dirigida al Director (a) de Dirección de Educación Policial, anexando el Informe trimestral de avance del diagnóstico de necesidades de capacitación que incluye: • Avance porcentual  • Identificación de brechas de capacitación.</t>
  </si>
  <si>
    <t>Decano Facultad de Capacitación</t>
  </si>
  <si>
    <t>15/01/2026
06/03/2026
16/06/2026
16/09/2026</t>
  </si>
  <si>
    <t>05/03/2026
15/06/2026
15/09/2026
10/11/2026</t>
  </si>
  <si>
    <t>Categoría 4. Gestión de Currículo y Calidad de Educativa</t>
  </si>
  <si>
    <t>4.1. Fortalecer la enseñanza de los derechos humanos mediante la identificación y análisis de metodologías pedagógicas contextualizadas.</t>
  </si>
  <si>
    <r>
      <t xml:space="preserve">Identificar, recopilar y analizar recomendaciones y metodologías pedagógicas para la enseñanza de los derechos humanos que puedan implementarse en las Escuelas de Policía, de acuerdo con las necesidades territoriales y en respuesta a las realidades operativas y dinámicas contextuales del servicio. Este proceso se desarrollará en coordinación con el Comisionado de Derechos Humanos de la Policía Nacional y los Grupos de Derechos Humanos a nivel nacional.
</t>
    </r>
    <r>
      <rPr>
        <b/>
        <sz val="9"/>
        <rFont val="Arial"/>
        <family val="2"/>
      </rPr>
      <t>Evidencia:</t>
    </r>
    <r>
      <rPr>
        <sz val="9"/>
        <rFont val="Arial"/>
        <family val="2"/>
      </rPr>
      <t xml:space="preserve"> (01) comunicación oficial dirigida al Director (a) de Dirección de Educación Policial, anexando el Informe técnico consolidado que incluya el diagnóstico territorial, el análisis de metodologías pedagógicas en derechos humanos, y un banco de recomendaciones aplicables para su implementación en las Escuelas de Policía, elaborado en coordinación con el Comisionado y los Grupos de Derechos Humanos.</t>
    </r>
  </si>
  <si>
    <t>Jefe Grupo Derechos Humanos</t>
  </si>
  <si>
    <t>4.2. Implementar y evaluar metodologías pedagógicas en derechos humanos para fortalecer las competencias aplicadas en el servicio de policía.</t>
  </si>
  <si>
    <r>
      <t xml:space="preserve">Estructurar e implementar las metodologías pedagógicas identificadas en el diagnóstico para la enseñanza de los derechos humanos en las Escuelas de Policía, evaluando su impacto, en el fortalecimiento de las competencias y prácticas del servicio de policía.
</t>
    </r>
    <r>
      <rPr>
        <b/>
        <sz val="9"/>
        <rFont val="Arial"/>
        <family val="2"/>
      </rPr>
      <t>Evidencia</t>
    </r>
    <r>
      <rPr>
        <sz val="9"/>
        <rFont val="Arial"/>
        <family val="2"/>
      </rPr>
      <t>:(01) comunicación oficial dirigida al Director (a) de Dirección de Educación Policial, anexando el Informes integral de los resultados obtenidos.</t>
    </r>
  </si>
  <si>
    <t>4.3. Estructurar la hoja de ruta para la Política del Código Universitario de Buen Gobierno en la Dirección de Educación Policial.</t>
  </si>
  <si>
    <r>
      <t xml:space="preserve">Diseñar e implementar los lineamientos de hoja de ruta para la implementación de la política del Código Universitario de Buen Gobierno en la Dirección de Educación Policial, de acuerdo a las referenciaciones que se adelanten con universidades privadas y/o públicas.
</t>
    </r>
    <r>
      <rPr>
        <b/>
        <sz val="9"/>
        <color theme="1"/>
        <rFont val="Arial"/>
        <family val="2"/>
      </rPr>
      <t>Evidencia:</t>
    </r>
    <r>
      <rPr>
        <sz val="9"/>
        <color theme="1"/>
        <rFont val="Arial"/>
        <family val="2"/>
      </rPr>
      <t>(01) comunicación oficial dirigida al Director (a) de Dirección de Educación Policial, anexando el informe de actividades de los resultados obtenidos.</t>
    </r>
  </si>
  <si>
    <t>Jefe Grupo Pensamiento Educativo</t>
  </si>
  <si>
    <t>10/01/2026
16/06/2026</t>
  </si>
  <si>
    <t>15/06/2026
10/11/2026</t>
  </si>
  <si>
    <t>4.4. Fortalecer la implementación operativa del PEI mediante las 17 estrategias de enseñanza en las Escuelas de Policía y la DIEPO.</t>
  </si>
  <si>
    <r>
      <t xml:space="preserve">Fortalecer la articulación práctica del Proyecto Educativo Institucional (PEI) en las escuelas de policía, incorporando en este proceso la aplicación sistemática de las 17 estrategias de enseñanza  en el Acuerdo 0006 del 02/12/2024.
</t>
    </r>
    <r>
      <rPr>
        <b/>
        <sz val="9"/>
        <color theme="1"/>
        <rFont val="Arial"/>
        <family val="2"/>
      </rPr>
      <t>Evidencia</t>
    </r>
    <r>
      <rPr>
        <sz val="9"/>
        <color theme="1"/>
        <rFont val="Arial"/>
        <family val="2"/>
      </rPr>
      <t>: (01) comunicación oficial dirigida al Director (a) de Dirección de Educación Policial, anexando el análisis evaluativo a los docentes, sobre el anclaje del PEI en los multicampus universitarios.</t>
    </r>
  </si>
  <si>
    <t>10/01/2026
16/04/2026
16/08/2026</t>
  </si>
  <si>
    <t>15/04/2026
15/08/2026
10/11/2026</t>
  </si>
  <si>
    <t xml:space="preserve">Categoría 5. Docencia Calificada y Reconocida </t>
  </si>
  <si>
    <t>5.1. Crear una base de datos en línea para la gestión del perfil docente.</t>
  </si>
  <si>
    <r>
      <t xml:space="preserve">Crear una base de datos en línea para las Escuelas de Policía que permita recopilar, organizar y sistematizar la información académica y profesional de todos los docentes, incluyendo su formación, experiencia y producción académica básica. Esta base permitirá visualizar fortalezas y brechas en el talento humano, además de servir para que las escuelas encentren perfiles adecuados para las asignaturas.
</t>
    </r>
    <r>
      <rPr>
        <b/>
        <sz val="9"/>
        <color theme="1"/>
        <rFont val="Arial"/>
        <family val="2"/>
      </rPr>
      <t xml:space="preserve">Evidencia: </t>
    </r>
    <r>
      <rPr>
        <sz val="9"/>
        <color theme="1"/>
        <rFont val="Arial"/>
        <family val="2"/>
      </rPr>
      <t>(01) comunicación oficial dirigida al Director (a) de Dirección de Educación Policial, anexando la base de datos actualizada en formato digital.</t>
    </r>
  </si>
  <si>
    <t>5.2. Implementar un proceso integral de capacitación y seguimiento docente en el Modelo Pedagógico Institucional.</t>
  </si>
  <si>
    <r>
      <t xml:space="preserve">Diseñar y ejecutar un proceso sistemático de capacitación dirigido a los docentes en el Modelo Pedagógico Institucional, con el fin de fortalecer sus competencias didácticas, metodológicas y evaluativas, garantizando la adecuada comprensión y aplicación de los principios institucionales en los procesos de enseñanza–aprendizaje. Esta capacitación estará articulada con un proceso estructurado de seguimiento en aula, liderado por los jefes de área académica, quienes realizarán observaciones y evaluaciones directas durante el desarrollo de las clases. 
</t>
    </r>
    <r>
      <rPr>
        <b/>
        <sz val="9"/>
        <color theme="1"/>
        <rFont val="Arial"/>
        <family val="2"/>
      </rPr>
      <t>Evidencia</t>
    </r>
    <r>
      <rPr>
        <sz val="9"/>
        <color theme="1"/>
        <rFont val="Arial"/>
        <family val="2"/>
      </rPr>
      <t>: (01) comunicación oficial dirigida al Director (a) de Dirección de Educación Policial, anexando el informe ejecutivo en el cual se refleje el cronograma realizado,  jornadas de capacitación presenciales y/o virtuales para docentes de las Escuelas de Policía y su respectiva evaluación.</t>
    </r>
  </si>
  <si>
    <t>10/02/2026
01/07/2026
01/10/2026</t>
  </si>
  <si>
    <t>30/06/2026
30/09/2026
10/11/2026</t>
  </si>
  <si>
    <t>5.3. Articular alianzas con entes territoriales para fortalecer los procesos académicos e investigativos.</t>
  </si>
  <si>
    <r>
      <t xml:space="preserve">Establecer alianzas estratégicas con entes territoriales para fortalecer la docencia, la gestión académica y los procesos investigativos, mediante la articulación de capacidades y escenarios de cooperación institucional.
</t>
    </r>
    <r>
      <rPr>
        <b/>
        <sz val="9"/>
        <color theme="1"/>
        <rFont val="Arial"/>
        <family val="2"/>
      </rPr>
      <t>Evidencia:</t>
    </r>
    <r>
      <rPr>
        <sz val="9"/>
        <color theme="1"/>
        <rFont val="Arial"/>
        <family val="2"/>
      </rPr>
      <t xml:space="preserve"> (01) comunicación oficial dirigida al Director (a) de Dirección de Educación Policial, anexando el informe de actividades que consolide las alianzas gestionadas y establecidas con entes territoriales para fortalecer los procesos de docencia, gestión académica e investigación de la DIEPO.</t>
    </r>
  </si>
  <si>
    <t>10/02/2026
31/05/2026</t>
  </si>
  <si>
    <t>30/05/2026
10/11/2026</t>
  </si>
  <si>
    <t>5.4. Diseñar e implementar una metodología de enseñanza institucional que modernice las prácticas pedagógicas.</t>
  </si>
  <si>
    <r>
      <t xml:space="preserve">Implementar una metodología de enseñanza propia de la Dirección de Educación Policial, que fortalezca la identidad institucional y garantice que los estudiantes alcancen los resultados de aprendizaje de cada asignatura. Esta metodología permitirá atender las brechas generacionales presentes en la comunidad estudiantil y reconfigurar los estilos y prácticas de enseñanza, contribuyendo a la modernización de la labor pedagógica y haciéndola más pertinente, dinámica y efectiva para las nuevas generaciones.
</t>
    </r>
    <r>
      <rPr>
        <b/>
        <sz val="9"/>
        <color theme="1"/>
        <rFont val="Arial"/>
        <family val="2"/>
      </rPr>
      <t xml:space="preserve">Evidencia:  </t>
    </r>
    <r>
      <rPr>
        <sz val="9"/>
        <color theme="1"/>
        <rFont val="Arial"/>
        <family val="2"/>
      </rPr>
      <t xml:space="preserve">(01) comunicación oficial dirigida al Director (a) de Dirección de Educación Policial, anexando el informe de actividades, </t>
    </r>
    <r>
      <rPr>
        <b/>
        <sz val="9"/>
        <color theme="1"/>
        <rFont val="Arial"/>
        <family val="2"/>
      </rPr>
      <t xml:space="preserve"> </t>
    </r>
    <r>
      <rPr>
        <sz val="9"/>
        <color theme="1"/>
        <rFont val="Arial"/>
        <family val="2"/>
      </rPr>
      <t xml:space="preserve">Acta de Consejo Académico avalando la nueva metodología utilizada por la Dirección de Educación Policial </t>
    </r>
  </si>
  <si>
    <t>5.5. Impulsar la formación posgradual para consolidar el perfil académico docente.</t>
  </si>
  <si>
    <r>
      <t xml:space="preserve">Potenciar el Plan de Desarrollo Profesoral mediante la implementación y ampliación de programas de educación formal en los niveles de maestría y doctorado, con el propósito de fortalecer los perfiles académicos de los docentes y consolidar las capacidades requeridas para una educación policial de nivel universitario.
</t>
    </r>
    <r>
      <rPr>
        <b/>
        <sz val="9"/>
        <color theme="1"/>
        <rFont val="Arial"/>
        <family val="2"/>
      </rPr>
      <t>Evidencia</t>
    </r>
    <r>
      <rPr>
        <sz val="9"/>
        <color theme="1"/>
        <rFont val="Arial"/>
        <family val="2"/>
      </rPr>
      <t>:  (01) comunicación oficial dirigida al Director (a) de Dirección de Educación Policial, anexando el informe de Fortalecimiento del Plan de Desarrollo Profesoral en Educación Posgradual.</t>
    </r>
  </si>
  <si>
    <t>16/01/2026
01/05/2026
31/07/2026</t>
  </si>
  <si>
    <t>30/04/2026
30/07/2026
31/10/2026</t>
  </si>
  <si>
    <t>5.6. Implementar una campaña para consolidación  la identidad universitaria policial.</t>
  </si>
  <si>
    <r>
      <t xml:space="preserve">Consolidar y desplegar  la identidad universitaria policial a través del diseño  de una campaña institucional dirigida a fortalecer la comprensión, apropiación y práctica, que promueva una enseñanza universitaria pertinente, la promoción de aprendizajes contextualizados y focalizados en la ciencia de policía, que aporte a la ruta de profesionalización de la institución y la prestación de un servicio de policía con altos estándares de calidad.
</t>
    </r>
    <r>
      <rPr>
        <b/>
        <sz val="9"/>
        <color theme="1"/>
        <rFont val="Arial"/>
        <family val="2"/>
      </rPr>
      <t>Evidencia:</t>
    </r>
    <r>
      <rPr>
        <sz val="9"/>
        <color theme="1"/>
        <rFont val="Arial"/>
        <family val="2"/>
      </rPr>
      <t>(01) comunicación oficial dirigida al Director (a) de Dirección de Educación Policial, anexando el informe de actividades desarrolladas a la estrategia de identidad universitaria.</t>
    </r>
  </si>
  <si>
    <t>Grupo comunicaciones Estratégicas</t>
  </si>
  <si>
    <t xml:space="preserve"> 10/01/2026
21/06/2026</t>
  </si>
  <si>
    <t>20/06/2026
20/11/2026</t>
  </si>
  <si>
    <t>Categoría 6. Visibilidad Nacional e Internacional / Relacionamiento Estratégico y Posicionamiento Institucional</t>
  </si>
  <si>
    <t xml:space="preserve">
6.1. Formular la Actualización de la Política Institucional de Internacionalización</t>
  </si>
  <si>
    <r>
      <t xml:space="preserve">Diagnosticar y formular la actualización integral de la política de internacionalización educativa, de manera que se constituya en el marco institucional que orienta las acciones de los tres ejes estratégicos de la internacionalización: (1) movilidad académica, (2) internacionalización de la investigación y (3) internacionalización del currículo.
</t>
    </r>
    <r>
      <rPr>
        <b/>
        <sz val="9"/>
        <color theme="1"/>
        <rFont val="Arial"/>
        <family val="2"/>
      </rPr>
      <t xml:space="preserve">Evidencia: </t>
    </r>
    <r>
      <rPr>
        <sz val="9"/>
        <color theme="1"/>
        <rFont val="Arial"/>
        <family val="2"/>
      </rPr>
      <t xml:space="preserve">Comunicado oficial dirigido al Director (a) de Educación Policial, anexando el informe de actividades de los avances y resultados
</t>
    </r>
    <r>
      <rPr>
        <b/>
        <sz val="9"/>
        <color theme="1"/>
        <rFont val="Arial"/>
        <family val="2"/>
      </rPr>
      <t/>
    </r>
  </si>
  <si>
    <t xml:space="preserve">Jefe Grupo de Relaciones y Cooperación Internacional </t>
  </si>
  <si>
    <t>6.2. Estructurar y Validar la Política Institucional de Internacionalización</t>
  </si>
  <si>
    <r>
      <t xml:space="preserve">Diseñar y validar la actualización integral de la política de internacionalización educativa, de manera que se constituya en el marco institucional que orienta las acciones de los tres ejes estratégicos de la internacionalización: (1) movilidad académica, (2) internacionalización de la investigación y (3) internacionalización del currículo.
</t>
    </r>
    <r>
      <rPr>
        <b/>
        <sz val="9"/>
        <color theme="1"/>
        <rFont val="Arial"/>
        <family val="2"/>
      </rPr>
      <t>Evidencia</t>
    </r>
    <r>
      <rPr>
        <sz val="9"/>
        <color theme="1"/>
        <rFont val="Arial"/>
        <family val="2"/>
      </rPr>
      <t>: (01) comunicación oficial dirigida al Director (a) de Dirección de Educación Policial, anexando el proyecto del acto administrativo.</t>
    </r>
  </si>
  <si>
    <t>6.3. Implementar la Actualización Integral de la Política de Internacionalización Educativa</t>
  </si>
  <si>
    <r>
      <t xml:space="preserve">Aprobar y desplegar  la actualización integral de la política de internacionalización educativa, de manera que se constituya en el marco institucional que orienta las acciones de los tres ejes estratégicos de la internacionalización: (1) movilidad académica, (2) internacionalización de la investigación y (3) internacionalización del currículo.
</t>
    </r>
    <r>
      <rPr>
        <b/>
        <sz val="9"/>
        <color theme="1"/>
        <rFont val="Arial"/>
        <family val="2"/>
      </rPr>
      <t>Evidencia</t>
    </r>
    <r>
      <rPr>
        <sz val="9"/>
        <color theme="1"/>
        <rFont val="Arial"/>
        <family val="2"/>
      </rPr>
      <t>: (01) comunicación oficial dirigida al Director (a) de Dirección de Educación Policial, anexando el acto administrativo aprobado y socialización del mismo a la comunidad académica.</t>
    </r>
  </si>
  <si>
    <t>6.4. Diseñar e Implementar el Plan Institucional de Internacionalización y Cooperación Académica.</t>
  </si>
  <si>
    <t>Proyectar y desarrollar un plan institucional que incremente la visibilidad nacional e internacional de la DIEPO, fortaleciendo la cooperación académica en docencia, investigación e intercambio multicultural, estableciendo acciones de: 1. Gestión y fortalecimiento de alianzas estratégicas con universidades y centros de investigación. 2/ Proyección de Oferta académica internacional y 3/ Desarrollo de eventos académicos con la participación de entidades externas (nacional e internacional)
Evidencia: (01) comunicación oficial dirigida al Director (a) de Dirección de Educación Policial, anexando el anexando el informe de actividades de los avances y resultados. en el que se evidencie 1. Número de alianzas y convenios académicos gestionados o fortalecidos (meta anual 4 nuevos convenios y 20 convenios fortalecidos) 2. Número de actividades académicas con participación de funcionarios extranjeros (100 actividades anuales) y 3. Número de eventos académicos desarrollados con participación de entidades externas nacionales e internacionales. (meta: 2 eventos anuales por cada Escuela de Policía).</t>
  </si>
  <si>
    <t>15/01/2026
16/05/2026</t>
  </si>
  <si>
    <t>15/05/2026
10/11/2026</t>
  </si>
  <si>
    <t>6.5. Diseñar la Cohesión Institucional a través del Plan de Comunicación Estratégica</t>
  </si>
  <si>
    <r>
      <t xml:space="preserve">Diseñar un Plan de Comunicación integral orientado a fortalecer la cohesión académica y profesional de la comunidad multicampus (docentes, estudiantes y egresados), dirigido a los aproximadamente 30.000 estudiantes que integran la Dirección a través de sus 29 sedes en el país. El plan deberá promover el sentido de pertenencia y la vinculación institucional, al tiempo que impulse la visibilidad nacional e internacional con fines de relacionamiento estratégico y posicionamiento institucional.
</t>
    </r>
    <r>
      <rPr>
        <b/>
        <sz val="9"/>
        <rFont val="Arial"/>
        <family val="2"/>
      </rPr>
      <t>Evidencia:</t>
    </r>
    <r>
      <rPr>
        <sz val="9"/>
        <rFont val="Arial"/>
        <family val="2"/>
      </rPr>
      <t xml:space="preserve"> (01) comunicación oficial dirigida al Director (a) de Dirección de Educación Policial, anexando la estrategia comunicacional.</t>
    </r>
  </si>
  <si>
    <t xml:space="preserve">Jefe Grupo Comunicaciones Estratégicas </t>
  </si>
  <si>
    <t>6.6. Cohesionar la red Escuelas de Policía implementando el Plan de Comunicación Integral, con visibilidad a nivel nacional e internacional.</t>
  </si>
  <si>
    <r>
      <t xml:space="preserve">Ejecutar el Plan de Comunicación Integral que garantice la cohesión académica y profesional de la comunidad universitaria, fortaleciendo los lazos y la cooperación con la comunidad internacional a través de las redes sociales externas —Instagram (21.000 seguidores), Facebook (38.000 seguidores) y X (15.000 seguidores)—, así como mediante la red social interna Viva Engage.
</t>
    </r>
    <r>
      <rPr>
        <b/>
        <sz val="9"/>
        <rFont val="Arial"/>
        <family val="2"/>
      </rPr>
      <t>Evidencia:</t>
    </r>
    <r>
      <rPr>
        <sz val="9"/>
        <rFont val="Arial"/>
        <family val="2"/>
      </rPr>
      <t xml:space="preserve"> (01) comunicación oficial dirigida al Director (a) de Dirección de Educación Policial, anexando el anexando el informe de actividades donde se evidencie las estrategias desarrolladas y resultados obtenidos.      </t>
    </r>
  </si>
  <si>
    <t>6.7. Evaluar integralmente el Plan de Comunicación, determinando su efectividad en el fortalecimiento de la cohesión académica y profesional de la comunidad universitaria.</t>
  </si>
  <si>
    <r>
      <t xml:space="preserve">Realizar la evaluación integral del Plan de Comunicación, determinando la efectividad y el impacto alcanzado en la cohesión académica y profesional de la comunidad universitaria.
</t>
    </r>
    <r>
      <rPr>
        <b/>
        <sz val="9"/>
        <rFont val="Arial"/>
        <family val="2"/>
      </rPr>
      <t xml:space="preserve">Evidencia: </t>
    </r>
    <r>
      <rPr>
        <sz val="9"/>
        <rFont val="Arial"/>
        <family val="2"/>
      </rPr>
      <t xml:space="preserve">(01) comunicación oficial dirigida al Director (a) de Dirección de Educación Policial, anexando el anexando el informe con la evaluación integral de ese plan de comunicaciones. </t>
    </r>
  </si>
  <si>
    <t>6.8. Desarrollar una prueba piloto de implementación EMCAP con instructores capacitados para fortalecer las competencias del personal uniformado en las Estaciones de Policía.</t>
  </si>
  <si>
    <r>
      <t xml:space="preserve">Ejecutar una prueba piloto con el personal capacitado y habilitado como instructores en las diferentes áreas del conocimiento policial, orientada a fortalecer las competencias del personal uniformado de las Estaciones de Policía a nivel nacional, en concordancia con la estrategia nacional de Equipos Móviles de Capacitación y Entrenamiento (EMCAP).
</t>
    </r>
    <r>
      <rPr>
        <b/>
        <sz val="9"/>
        <rFont val="Arial"/>
        <family val="2"/>
      </rPr>
      <t>Evidencia</t>
    </r>
    <r>
      <rPr>
        <sz val="9"/>
        <rFont val="Arial"/>
        <family val="2"/>
      </rPr>
      <t>: (01) comunicación oficial dirigida al Director (a) de Dirección de Educación Policial, anexando el Informe ejecutivo donde se refleje  la implementación de la prueba piloto y resultados obtenidos de cada periodo evaluado.</t>
    </r>
  </si>
  <si>
    <t xml:space="preserve">15/01/2026
16/03/2026
01/07/2026
</t>
  </si>
  <si>
    <t xml:space="preserve">15/03/2026
30/06/2026
30/07/2026
</t>
  </si>
  <si>
    <t>6.9. Evaluar los resultados de la prueba piloto de la estrategia nacional de equipos móviles de capacitación y entrenamiento.</t>
  </si>
  <si>
    <r>
      <t xml:space="preserve">Analizar los resultados de la prueba piloto de la estrategia nacional de Equipos Móviles de Capacitación y Entrenamiento, definiendo su funcionalidad y alcance territorial mediante un proceso estructurado de modernización tecnológica, fortalecimiento logístico y articulación interinstitucional.
</t>
    </r>
    <r>
      <rPr>
        <b/>
        <sz val="9"/>
        <rFont val="Arial"/>
        <family val="2"/>
      </rPr>
      <t>Evidencia:</t>
    </r>
    <r>
      <rPr>
        <sz val="9"/>
        <rFont val="Arial"/>
        <family val="2"/>
      </rPr>
      <t xml:space="preserve"> (01) comunicación oficial dirigida al Director (a) de Dirección de Educación Policial, anexando el Informe técnico y operativo, de los equipos móviles de capacitación. </t>
    </r>
  </si>
  <si>
    <t>31/07/2026
16/09/2026</t>
  </si>
  <si>
    <t>15/09/2026
10/11/2026</t>
  </si>
  <si>
    <t>6.10. Diseñar el Documento Maestro del programa académico Licenciatura en Lenguas Extranjeras, en concordancia con las condiciones de calidad establecidas por el Ministerio de Educación Nacional.</t>
  </si>
  <si>
    <r>
      <t xml:space="preserve">Construir las fases iniciales de la Guía de Diseño Curricular (Macro y Micro contexto, factibilidad económica y financiera, perfil profesional, resultados de aprendizaje) la definición y estructuración curricular de la Licenciatura en Lenguas Extranjeras.
</t>
    </r>
    <r>
      <rPr>
        <b/>
        <sz val="9"/>
        <rFont val="Arial"/>
        <family val="2"/>
      </rPr>
      <t>Evidencia:</t>
    </r>
    <r>
      <rPr>
        <sz val="9"/>
        <rFont val="Arial"/>
        <family val="2"/>
      </rPr>
      <t xml:space="preserve">(01) comunicación oficial dirigida al Director (a) de Dirección de Educación Policial, anexando el Acta de aprobación de Consejo de Área, sobre el Análisis de Contexto y Estructura Curricular.
</t>
    </r>
  </si>
  <si>
    <t>Decano Facultad de Idiomas</t>
  </si>
  <si>
    <t>6.11. Elaborar el Documento Maestro y anexos requeridos para la verificación integral y el registro del programa en SACES.</t>
  </si>
  <si>
    <r>
      <t xml:space="preserve">Construir el Documento Maestro y sus anexos, nueve (09) condiciones, proyecto educativo el programa PEP, contenidos programáticos, fichas de perfil docente, plan de trabajo docente) la verificación integral de la información, el registro del programa en la plataforma SACES.
</t>
    </r>
    <r>
      <rPr>
        <b/>
        <sz val="9"/>
        <rFont val="Arial"/>
        <family val="2"/>
      </rPr>
      <t xml:space="preserve">Evidencia: </t>
    </r>
    <r>
      <rPr>
        <sz val="9"/>
        <rFont val="Arial"/>
        <family val="2"/>
      </rPr>
      <t>(01) comunicación oficial dirigida al Director (a) de Dirección de Educación Policial, anexando el Documento Maestro y sus anexos en el Nuevo SACES con su respectivo radicado.</t>
    </r>
  </si>
  <si>
    <t xml:space="preserve">Categoría 7. Conexión de la Universidad Policial con el Territorio e Impacto en la Regiones </t>
  </si>
  <si>
    <t>7.1. Explorar opciones para la actualización de la plataforma LMS.</t>
  </si>
  <si>
    <r>
      <t xml:space="preserve">Identificar los componentes clave necesarios para ampliar el despliegue de la oferta académica  DIEPO, mediante la validación de los requerimientos tecnológicos, de infraestructura, software y talento humano, con el fin de optimizar la plataforma educativa institucional y fortalecer su rendimiento, en articulación con el Grupo de tecnologías de la Información y las Comunicaciones (GUTIC) para los procesos de actualización tecnológica.
</t>
    </r>
    <r>
      <rPr>
        <b/>
        <sz val="9"/>
        <rFont val="Arial"/>
        <family val="2"/>
      </rPr>
      <t>Evidencia:</t>
    </r>
    <r>
      <rPr>
        <sz val="9"/>
        <rFont val="Arial"/>
        <family val="2"/>
      </rPr>
      <t xml:space="preserve">  (01) comunicación oficial dirigida al Director (a) de Dirección de Educación Policial, anexando el Informe técnico con el diagnóstico detallado de las mejoras realizadas a la plataforma.</t>
    </r>
  </si>
  <si>
    <t>Jefe Grupo de Educación Virtual Policial</t>
  </si>
  <si>
    <t>7.2. Estimar el presupuesto para la actualización de la plataforma LMS.</t>
  </si>
  <si>
    <r>
      <t xml:space="preserve">Elaborar estimación presupuestal para la actualización de la plataforma LMS y componentes clave de optimización tecnológica en coordinación con el Grupo de tecnologías de la Información y las Comunicaciones (GUTIC).
</t>
    </r>
    <r>
      <rPr>
        <b/>
        <sz val="9"/>
        <rFont val="Arial"/>
        <family val="2"/>
      </rPr>
      <t>Evidencia</t>
    </r>
    <r>
      <rPr>
        <sz val="9"/>
        <rFont val="Arial"/>
        <family val="2"/>
      </rPr>
      <t>: (01) comunicación oficial dirigida al Director (a) de Dirección de Educación Policial, anexando el Informe técnico de la estimación presupuestal detallada para la actualización de la plataforma.</t>
    </r>
  </si>
  <si>
    <t>7.3. Evaluar y fortalecer las habilidades técnicas, tácticas y de seguridad en los estudiantes de formación inicial, para el manejo de armas de fuego con simuladores virtuales.</t>
  </si>
  <si>
    <r>
      <t xml:space="preserve">Construir una línea base en las habilidades técnicas de los estudiantes, fortalecer las habilidades técnicas, tácticas y de seguridad en los estudiantes de formación inicial, para el manejo de armas de fuego con simuladores virtuales.
</t>
    </r>
    <r>
      <rPr>
        <b/>
        <sz val="9"/>
        <rFont val="Arial"/>
        <family val="2"/>
      </rPr>
      <t xml:space="preserve">Evidencia: </t>
    </r>
    <r>
      <rPr>
        <sz val="9"/>
        <rFont val="Arial"/>
        <family val="2"/>
      </rPr>
      <t>(01) comunicación oficial dirigida al Director (a) de Dirección de Educación Policial, anexando el Informe técnico con las líneas bases requeridas y/o identificadas.</t>
    </r>
  </si>
  <si>
    <t>Decano de Facultad de Entrenamiento</t>
  </si>
  <si>
    <t>7.4. Formular el modelo documental para evaluar competencias en armas de fuego mediante simulación virtual, del curso 010 de Patrulleros de Policía.</t>
  </si>
  <si>
    <r>
      <t xml:space="preserve">Diseñar un modelo documental que evalúe la progresión en el manejo de armas de fuego mediante simuladores virtuales, fortaleciendo las habilidades técnicas, tácticas y de seguridad de los estudiantes en formación inicial del curso 010 de Patrulleros de Policía.
</t>
    </r>
    <r>
      <rPr>
        <b/>
        <sz val="9"/>
        <rFont val="Arial"/>
        <family val="2"/>
      </rPr>
      <t xml:space="preserve">Evidencia: </t>
    </r>
    <r>
      <rPr>
        <sz val="9"/>
        <rFont val="Arial"/>
        <family val="2"/>
      </rPr>
      <t>(01) comunicación oficial dirigida al Director (a) de Dirección de Educación Policial, anexando el Informe técnico con el modelo de evaluación requerido.</t>
    </r>
  </si>
  <si>
    <t>7.5. Implementar un cronograma continuo de capacitación y seguimiento en los polígonos virtuales.</t>
  </si>
  <si>
    <r>
      <t xml:space="preserve">Implementar un cronograma de capacitación y seguimiento en los polígonos virtuales, desde el mes uno hasta el último mes en la estadía de los estudiantes para fortalecer las habilidades técnicas, tácticas y de seguridad en los estudiantes de formación inicial, para el manejo de armas de fuego con simuladores virtuales.
</t>
    </r>
    <r>
      <rPr>
        <b/>
        <sz val="9"/>
        <rFont val="Arial"/>
        <family val="2"/>
      </rPr>
      <t>Evidencia:</t>
    </r>
    <r>
      <rPr>
        <sz val="9"/>
        <rFont val="Arial"/>
        <family val="2"/>
      </rPr>
      <t xml:space="preserve"> (01) comunicación oficial dirigida al Director (a) de Dirección de Educación Policial, anexando el Informe técnico con el cronograma a ejecutar.</t>
    </r>
  </si>
  <si>
    <t>7.6. Evaluar la progresión del estudiante frente a los contenidos del plan de estudios TPSP.</t>
  </si>
  <si>
    <r>
      <t xml:space="preserve">Analizar la progresión del estudiante con los contenidos temáticos del plan de estudios de TPSP, con el fin de identificar fortalezas y debilidades.
</t>
    </r>
    <r>
      <rPr>
        <b/>
        <sz val="9"/>
        <rFont val="Arial"/>
        <family val="2"/>
      </rPr>
      <t>Evidencia:</t>
    </r>
    <r>
      <rPr>
        <sz val="9"/>
        <rFont val="Arial"/>
        <family val="2"/>
      </rPr>
      <t xml:space="preserve"> (01) comunicación oficial dirigida al Director (a) de Dirección de Educación Policial, anexando  la evaluación y análisis requerido.</t>
    </r>
  </si>
  <si>
    <t xml:space="preserve">7.7. Desarrollar proyectos sociales orientados al mejoramiento de la convivencia y seguridad ciudadana. </t>
  </si>
  <si>
    <r>
      <t xml:space="preserve">Realizar diagnóstico del territorio y planificar la intervención de las sedes multicampus, con el fin de Identificar zonas críticas, comportamientos que afectan la convivencia y actores sociales clave, para definir actividades de proyección social enfocadas en reducir delitos priorizados y fortalecer la relación con la comunidad, en coordinación con instituciones, líderes y organizaciones involucradas. 
</t>
    </r>
    <r>
      <rPr>
        <b/>
        <sz val="9"/>
        <color theme="1"/>
        <rFont val="Arial"/>
        <family val="2"/>
      </rPr>
      <t>Evidencia:</t>
    </r>
    <r>
      <rPr>
        <sz val="9"/>
        <color theme="1"/>
        <rFont val="Arial"/>
        <family val="2"/>
      </rPr>
      <t xml:space="preserve"> (01) comunicación oficial dirigida al Director (a) de Dirección de Educación Policial, anexando el Informe de diagnóstico territorial con priorización de problemáticas.</t>
    </r>
  </si>
  <si>
    <t>Jefe Grupo Promoción y Proyección Social Educativa.</t>
  </si>
  <si>
    <t>7.8. Desplegar las acciones de proyección social articuladas con los actores identificados.</t>
  </si>
  <si>
    <r>
      <t xml:space="preserve">Ejecutar las actividades definidas en el plan (talleres, jornadas, campañas, mediaciones, programas preventivos, entre otras), articulando a los actores sociales y promoviendo la participación activa de la comunidad, con el fin de fortalecer la convivencia, reducir riesgos y aumentar la legitimidad institucional, articulándolas con el repositorio de investigaciones de la Dirección de Educación Policial.
</t>
    </r>
    <r>
      <rPr>
        <b/>
        <sz val="9"/>
        <color theme="1"/>
        <rFont val="Arial"/>
        <family val="2"/>
      </rPr>
      <t>Evidencia:</t>
    </r>
    <r>
      <rPr>
        <sz val="9"/>
        <color theme="1"/>
        <rFont val="Arial"/>
        <family val="2"/>
      </rPr>
      <t xml:space="preserve"> (01) comunicación oficial dirigida al Director (a) de Dirección de Educación Policial, anexando el Informe de actividades ejecutadas y avances del Proyecto de Proyección Social implementado.</t>
    </r>
  </si>
  <si>
    <t>7.9. Comparar los cambios generados por proyectos de proyección social.</t>
  </si>
  <si>
    <r>
      <t xml:space="preserve">Analizar los cambios generados por las actividades ejecutadas; implementando indicadores para evaluar resultados y cambios derivados de las acciones de proyección social.
</t>
    </r>
    <r>
      <rPr>
        <b/>
        <sz val="9"/>
        <color theme="1"/>
        <rFont val="Arial"/>
        <family val="2"/>
      </rPr>
      <t>Evidencia:</t>
    </r>
    <r>
      <rPr>
        <sz val="9"/>
        <color theme="1"/>
        <rFont val="Arial"/>
        <family val="2"/>
      </rPr>
      <t xml:space="preserve"> (01) comunicación oficial dirigida al Director (a) de Dirección de Educación Policial, anexando el Informe de evaluación e impacto con análisis de resultados</t>
    </r>
  </si>
  <si>
    <t xml:space="preserve">Categoría 8. Bienestar y Calidad de Vida </t>
  </si>
  <si>
    <t>8.1. Optimizar la evaluación técnica nacional de la infraestructura educativa policial.</t>
  </si>
  <si>
    <t>Consolidar un diagnóstico técnico integral que evalúe el 100% de las edificaciones educativas policiales, articulado con el Plan Maestro de Infraestructura Educativa Policial y el Plan de Regularización y Manejo de DIEPO, asegurando que cada instalación cumpla estándares operacionales, doctrinales, de seguridad y normativos. El diagnóstico incluirá análisis estructural conforme a la NSR/10, revisión funcional acorde con las necesidades pedagógicas de formación policial, y verificación normativa bajo RETIE, RETILAP, NTC y lineamientos urbanísticos y prediales definidos por DIEPO.
La información obtenida se integrará en una base estandarizada para determinar con precisión el estado de la infraestructura, identificar riesgos que afecten la seguridad y la continuidad académica, y fortalecer la capacidad institucional para diagnosticar, priorizar, intervenir y consolidar decisiones estratégicas de inversión destinadas al mejoramiento y modernización del sistema educativo policial.                                                                                                                                                                                                                                                   
Evidencia:  (01) comunicación oficial dirigida al Director (a) de Dirección de Educación Policial, anexando la resolución del PMI e informe Ejecutivo de avance del PRM.</t>
  </si>
  <si>
    <t>Jefe Grupo de Infraestructura</t>
  </si>
  <si>
    <t>8.2. Priorizar la intervención técnica de edificaciones en nivel E4</t>
  </si>
  <si>
    <t>Priorizar la intervención de las edificaciones clasificadas en nivel E4 (Avanzado estado de Deterioro/no aptas para uso )mediante la emisión de conceptos técnicos especializados que definan su nivel de criticidad, riesgo operacional y viabilidad de uso, garantizando que los recursos institucionales se orienten a mitigar amenazas estructurales y asegurar condiciones mínimas de seguridad y habitabilidad., con el propósito de disponer de escenarios académicos modernos, seguros y funcionales que fortalezcan los procesos de formación, capacitación y profesionalización del talento humano policial, en concordancia con la misión educativa de la DIEPO.
Evidencia: (01) comunicación oficial dirigida al Director (a) de Dirección de Educación Policial, anexando el Informe institucional de priorización de edificaciones E4, que incluya conceptos técnicos especializados sobre criticidad, riesgo operacional y viabilidad de uso, así como la lista de inmuebles priorizados para intervención.</t>
  </si>
  <si>
    <t xml:space="preserve">
8.3. Planificar soluciones integrales de infraestructura educativa resiliente y sostenible.</t>
  </si>
  <si>
    <r>
      <t xml:space="preserve">Formular un proyecto para el aprovechamiento de las aguas de escorrentía superficiales y subsuperficiales, mediante la elaboración de estudios hidrológicos e hidráulicos y el diseño para la construcción de elementos estructurales e hidráulicos complementarios en la ESRAN. Esto tiene como propósito asegurar una infraestructura educativa moderna, ambientalmente sostenible y alineada con los estándares de formación policial, garantizando la optimización de los recursos públicos, el cumplimiento normativo y el fortalecimiento de los entornos formativos y administrativos, en coherencia con la misión institucional de la DIEPO.
</t>
    </r>
    <r>
      <rPr>
        <b/>
        <sz val="9"/>
        <rFont val="Arial"/>
        <family val="2"/>
      </rPr>
      <t xml:space="preserve">Evidencia: </t>
    </r>
    <r>
      <rPr>
        <sz val="9"/>
        <rFont val="Arial"/>
        <family val="2"/>
      </rPr>
      <t>(01) comunicación oficial dirigida al Director (a) de Dirección de Educación Policial, anexando el informe Ejecutivo.</t>
    </r>
  </si>
  <si>
    <t>8.4. Diagnosticar la Pertinencia y Suficiencia de la Dotación Tecnológica para Instrucción en Escuelas de Formación.</t>
  </si>
  <si>
    <r>
      <t xml:space="preserve">Realizar un Diagnostico de equipos tecnológicos, en coordinación con la Vicerrectoría Académica para evaluar la necesidad, la suficiencia y la pertinencia de la dotación logística de elementos tecnológicos de instrucción (PDA, Radios de Comunicación y Dispositivos de Control de Impulsos Eléctricos 'Táser') utilizados en los ejercicios de capacitación de los estudiantes de las Escuelas de Formación.
</t>
    </r>
    <r>
      <rPr>
        <b/>
        <sz val="9"/>
        <rFont val="Arial"/>
        <family val="2"/>
      </rPr>
      <t>Evidencia</t>
    </r>
    <r>
      <rPr>
        <sz val="9"/>
        <rFont val="Arial"/>
        <family val="2"/>
      </rPr>
      <t>: (01) comunicación oficial dirigida al Director (a) de Dirección de Educación Policial, anexando el Informe diagnóstico y proyección de necesidades.</t>
    </r>
  </si>
  <si>
    <t>Vicerrector (a) Logística y Financiera</t>
  </si>
  <si>
    <t>8.5. Diagnosticar Integralmente el Parque Automotor para Identificar, Priorizar y Gestionar la Renovación y Cobertura Vehicular en Escuelas de Formación.</t>
  </si>
  <si>
    <r>
      <t xml:space="preserve">Diagnósticar de manera integral el parque automotor de la Dirección de Educación Policial, con el propósito de identificar y priorizar los vehículos que han cumplido o están próximos a cumplir su vida útil operativa, para su posterior gestión de baja y renovación. Simultáneamente, se identificará el déficit de vehículos en las diferentes Escuelas de Formación, determinando con precisión cuáles sedes multicampus requieren un aumento en el número de unidades para garantizar la movilidad institucional, la operatividad logística y la calidad en el desarrollo de las actividades académicas y de instrucción
</t>
    </r>
    <r>
      <rPr>
        <b/>
        <sz val="9"/>
        <rFont val="Arial"/>
        <family val="2"/>
      </rPr>
      <t>Evidencia:</t>
    </r>
    <r>
      <rPr>
        <sz val="9"/>
        <rFont val="Arial"/>
        <family val="2"/>
      </rPr>
      <t xml:space="preserve"> (01) comunicación oficial dirigida al Director (a) de Dirección de Educación Policial, anexando la Propuesta de viabilidad económica.</t>
    </r>
  </si>
  <si>
    <t>Categoría 9: Evaluación del plan</t>
  </si>
  <si>
    <t xml:space="preserve">9.1. Evaluar el impacto del plan   </t>
  </si>
  <si>
    <r>
      <t xml:space="preserve">Realizar informe que consolide los resultados obtenidos en el plan.
</t>
    </r>
    <r>
      <rPr>
        <b/>
        <sz val="9"/>
        <color rgb="FF000000"/>
        <rFont val="Arial"/>
        <family val="2"/>
      </rPr>
      <t>Evidencia:</t>
    </r>
    <r>
      <rPr>
        <sz val="9"/>
        <color rgb="FF000000"/>
        <rFont val="Arial"/>
        <family val="2"/>
      </rPr>
      <t>(01) Comunicación oficial dirigida al Subdirector General remitiendo informe con la evaluación final del impacto del plan.</t>
    </r>
  </si>
  <si>
    <r>
      <t xml:space="preserve">Nombre del plan: </t>
    </r>
    <r>
      <rPr>
        <sz val="9"/>
        <color rgb="FF000000"/>
        <rFont val="Arial"/>
        <family val="2"/>
      </rPr>
      <t>DIEPO_2026_OE2_Plan Rectoral</t>
    </r>
  </si>
  <si>
    <t>OFICINA DE TECNOLOGÍAS DE LA INFORMACIÓN Y LAS COMUNICACIONES</t>
  </si>
  <si>
    <r>
      <t xml:space="preserve">Objetivo estratégico: </t>
    </r>
    <r>
      <rPr>
        <sz val="9"/>
        <rFont val="Arial"/>
        <family val="2"/>
      </rPr>
      <t>OE6 Promover la transformación digital y el fomento de la cultura de cambio e innovación.</t>
    </r>
  </si>
  <si>
    <r>
      <t xml:space="preserve">Iniciativa estratégica: </t>
    </r>
    <r>
      <rPr>
        <sz val="9"/>
        <rFont val="Arial"/>
        <family val="2"/>
      </rPr>
      <t xml:space="preserve">Contribuir a la transformación digital institucional, impulsada por la innovación, aplicación de tecnologías emergentes con enfoque en arquitectura empresarial. </t>
    </r>
  </si>
  <si>
    <r>
      <t>Nombre del plan:</t>
    </r>
    <r>
      <rPr>
        <sz val="9"/>
        <rFont val="Arial"/>
        <family val="2"/>
      </rPr>
      <t xml:space="preserve"> OFTIC_2026_OE6_Seguridad y Privacidad de la Información en la Policía Nacional.</t>
    </r>
  </si>
  <si>
    <r>
      <t>Descripción:</t>
    </r>
    <r>
      <rPr>
        <sz val="9"/>
        <rFont val="Arial"/>
        <family val="2"/>
      </rPr>
      <t xml:space="preserve"> implementar lineamientos y estándares para la estrategia de seguridad digital y se adopta el modelo de seguridad y privacidad como habilitador de la política de Gobierno Digital; coadyuvando a salvaguardar la confidencialidad, disponibilidad e integridad de la plataforma tecnológica institucional en producción, identificando, valorando los activos de información y el fortalecimiento del sistema de gestión de seguridad y privacidad de la información en la Policía Nacional.</t>
    </r>
  </si>
  <si>
    <r>
      <t xml:space="preserve">Responsable: </t>
    </r>
    <r>
      <rPr>
        <sz val="9"/>
        <rFont val="Arial"/>
        <family val="2"/>
      </rPr>
      <t>Jefe Oficina de Tecnologías de la Información y las Comunicaciones.</t>
    </r>
  </si>
  <si>
    <r>
      <t xml:space="preserve">Indicador: </t>
    </r>
    <r>
      <rPr>
        <sz val="9"/>
        <rFont val="Arial"/>
        <family val="2"/>
      </rPr>
      <t>Nivel de Implementación del Modelo de Seguridad y Privacidad de la Información - MSPI
(Número de controles implementados efectivamente, según evidencia técnica y documental / Número total de controles
definidos para ser implementados en el periodo evaluado) *100</t>
    </r>
  </si>
  <si>
    <r>
      <t>Proceso:</t>
    </r>
    <r>
      <rPr>
        <sz val="9"/>
        <rFont val="Arial"/>
        <family val="2"/>
      </rPr>
      <t xml:space="preserve"> Direccionamiento Tecnológico</t>
    </r>
  </si>
  <si>
    <r>
      <t xml:space="preserve">Área organizacional: </t>
    </r>
    <r>
      <rPr>
        <sz val="9"/>
        <rFont val="Arial"/>
        <family val="2"/>
      </rPr>
      <t>Grupo Seguridad de la Información y Respuesta a Incidentes Informáticos. CSIRT</t>
    </r>
  </si>
  <si>
    <r>
      <t xml:space="preserve">Presupuesto: </t>
    </r>
    <r>
      <rPr>
        <sz val="9"/>
        <rFont val="Arial"/>
        <family val="2"/>
      </rPr>
      <t>$230,888,554</t>
    </r>
  </si>
  <si>
    <t>1. Revisar y actualizar la matriz de riesgos de seguridad de la información.</t>
  </si>
  <si>
    <t>Realizar la gestión de riesgos de seguridad de la información siguiendo los lineamientos institucionales para el tratamiento.
Entregable: (01) Comunicado oficial dirigido al Jefe de la Oficina de Tecnologías de la Información y las Comunicaciones con las actividades realizadas.</t>
  </si>
  <si>
    <t>Jefe Grupo Seguridad de la Información y Respuesta a Incidentes Informáticos</t>
  </si>
  <si>
    <t>N/A</t>
  </si>
  <si>
    <t>2. Realizar campañas de fortalecimiento de la toma de conciencia en Seguridad de la Información.</t>
  </si>
  <si>
    <t>Realizar 90 campañas a través de los medios de comunicación interna en el cual se evidencien consejos prácticos sobre la protección de los activos de información institucionales. 
Entregable: (01) Comunicado oficial dirigido al jefe de la oficina de tecnologías de la información y las comunicaciones en el que se evidencien las actividades realizadas</t>
  </si>
  <si>
    <t>1/01/2026
01/04/2026
01/07/2026
01/10/2026</t>
  </si>
  <si>
    <t>3/04/2026
06/07/2026
05/10/2026
30/11/2026</t>
  </si>
  <si>
    <t>3. Realizar un análisis de toma de conciencia en los funcionarios de la Policía Nacional</t>
  </si>
  <si>
    <t>Realizar un análisis del nivel de toma de conciencia en temas relacionados con la seguridad de la información institucional y nivel de satisfacción a los funcionarios a través de un test de conocimientos básicos.
Entregable: (01) Comunicación oficial dirigida al jefe de tecnologías de la información y las comunicaciones donde se evidencie el análisis del nivel de toma de conciencia de los funcionarios de la Policía Nacional.</t>
  </si>
  <si>
    <t>4. Actualizar el plan de continuidad tecnológica.</t>
  </si>
  <si>
    <t>Realizar el diligenciamiento del plan de continuidad del negocio y el plan de recuperación ante desastres en las unidades que gestionan componente de infraestructura tecnológica en producción.
Entregable: (01) Comunicado oficial dirigido al jefe de la oficina de tecnologías de la información y las comunicaciones en donde se evidencien las unidades participantes y la aprobación del documento ante el comité de seguridad de la información de la unidad.</t>
  </si>
  <si>
    <t>5. Realizar prueba del plan de continuidad tecnológica.</t>
  </si>
  <si>
    <t>Realizar simulación de interrupción y recuperación tecnológica de alguno de los sistemas críticos definidos en el análisis de impacto del negocio (BIA).
Entregable: (01)  Comunicado oficial dirigido al jefe de la oficina de tecnologías de la información y las comunicaciones en el que se evidencien las actividades realizadas</t>
  </si>
  <si>
    <t>6. Realizar atención a los incidentes de seguridad de la información que afectan la disponibilidad, integridad y confidencialidad de la información.</t>
  </si>
  <si>
    <t xml:space="preserve">Realizar análisis de los incidentes de seguridad de la información que afecten la disponibilidad, integridad y confidencialidad de la información ocurridos en la plataforma tecnológica institucional.
Entregable: (01) Comunicado oficial dirigido al jefe de la oficina de tecnologías de la información y las comunicaciones con las acciones realizadas
</t>
  </si>
  <si>
    <t>7. Garantizar el uso adecuado, controlado y trazable de las cuentas con privilegios elevados, reduciendo el riesgo de accesos no autorizados, uso indebido o abuso de privilegios sobre los activos de información de la entidad.</t>
  </si>
  <si>
    <t>Realizar un seguimiento semestral a los usuarios privilegiados de los sistemas de información, con el fin de verificar la vigencia de los accesos, la correcta asignación de privilegios conforme al rol, el cumplimiento del principio de mínimo privilegio y la existencia de evidencias de monitoreo y auditoría de las actividades realizadas.
Entregable: (01) Comunicado oficial dirigido al jefe de la oficina de tecnologías de la información y las comunicaciones con las acciones realizadas</t>
  </si>
  <si>
    <t>1/01/2026
01/07/2026</t>
  </si>
  <si>
    <t>6/07/2026
30/11/2026</t>
  </si>
  <si>
    <t>8. Analizar periódicamente los incidentes registrados para identificar patrones, causas recurrentes, vulnerabilidades asociadas y oportunidades de mejora. Con base en estos resultados, actualizar controles, procedimientos y mecanismos de prevención para reducir la probabilidad e impacto de futuros incidentes.</t>
  </si>
  <si>
    <t>Realizar análisis de causas de los incidentes de seguridad de la información que afecten la disponibilidad, integridad y confidencialidad de la información ocurridos en la plataforma tecnológica institucional, y realizar una mejora continua los controles definidos para mitigar la materialización de los riesgos.
Entregable: (01) Comunicado oficial dirigido al jefe de la oficina de tecnologías de la información y las comunicaciones con las acciones realizadas</t>
  </si>
  <si>
    <t>9. Realizar auditoría interna basado en los requisitos del  manual del Sistema de Gestión de Seguridad de la Información y Modelo de Seguridad y Privacidad de la Información.</t>
  </si>
  <si>
    <t xml:space="preserve">Realizar auditoría interna a la Implementación del Sistema de Gestión de Seguridad de la Información basado en el manual del Sistema de Gestión de Seguridad de la Información y Modelo de Seguridad y Privacidad de la Información, a Direcciones y Metropolitanas.
Entregable: (01) Comunicado oficial dirigido al jefe de la oficina de tecnologías de la información y las comunicaciones en donde se evidencien los resultados de la auditoría interna al SGSI
</t>
  </si>
  <si>
    <t xml:space="preserve">Jefe Oficina de Control Interno </t>
  </si>
  <si>
    <t>10. Presentar la evaluación final del impacto y resultados del plan</t>
  </si>
  <si>
    <t>Jefe Grupo Soporte y Apoyo</t>
  </si>
  <si>
    <t xml:space="preserve">OFICINA DE TECNOLOGÍAS DE LA INFORMACIÓN Y LAS COMUNICACIONES </t>
  </si>
  <si>
    <r>
      <t xml:space="preserve">Presupuesto: </t>
    </r>
    <r>
      <rPr>
        <sz val="9"/>
        <rFont val="Arial"/>
        <family val="2"/>
      </rPr>
      <t>$ 32.578.984</t>
    </r>
  </si>
  <si>
    <t>1.  Gestionar los riesgos de seguridad de la información</t>
  </si>
  <si>
    <t>2. Identificar controles que mitiguen el riesgo basados en el Modelo de Seguridad y Privacidad de la Información</t>
  </si>
  <si>
    <t>3. Monitorear los Controles de seguridad de la información  Implementados</t>
  </si>
  <si>
    <t>9/04/2026
09/07/2026
09/10/2026
30/11/2026</t>
  </si>
  <si>
    <t>4. Validar eficacia de los controles de seguridad de la información implementados</t>
  </si>
  <si>
    <t>6. Reportar la gestión del indicador del Sistema de Gestión de Seguridad de la Información y seguimiento riesgos de seguridad de la información</t>
  </si>
  <si>
    <t>7. Presentar la evaluación final del impacto y resultados del plan</t>
  </si>
  <si>
    <r>
      <t>Realizar la evaluación del desempeño del plan de acción el cual mide el impacto de las tareas planeadas para la presente vigencia.</t>
    </r>
    <r>
      <rPr>
        <b/>
        <sz val="9"/>
        <color rgb="FF000000"/>
        <rFont val="Arial"/>
        <family val="2"/>
      </rPr>
      <t xml:space="preserve">
Evidencia:</t>
    </r>
    <r>
      <rPr>
        <sz val="9"/>
        <color rgb="FF000000"/>
        <rFont val="Arial"/>
        <family val="2"/>
      </rPr>
      <t xml:space="preserve"> (01) Comunicación oficial dirigida al señor subdirector general de la Policía Nacional, remitiendo el instrumento de evaluación del desempeño del plan de acción de la presente vigencia</t>
    </r>
  </si>
  <si>
    <t>Jefe Grupo Soporte y Apoyo OFTIC</t>
  </si>
  <si>
    <t>Categoría 1. HABILITADORES DE LA POLITICA DE GOBIERNO DIGITAL</t>
  </si>
  <si>
    <t>1.1 Definir la interoperabilidad en los sistemas de información institucionales y entidades externas.</t>
  </si>
  <si>
    <t>Implementar en ambiente de producción la plataforma tecnológica de interoperabilidad de la Policía Nacional, asegurando su integración efectiva tanto en los sistemas internos como en los entornos externos, mediante la adopción de referentes técnicos y casos de éxito que promuevan buenas prácticas en el intercambio seguro, eficiente y estandarizado de información interinstitucional.
Evidencia:(01) Comunicación oficial dirigida al Jefe de la Oficina de Tecnologías de la Información, anexando, en la que se solicita la implementación en ambiente de producción de la plataforma tecnológica de interoperabilidad, con base en referentes técnicos y casos de éxito previamente analizados.</t>
  </si>
  <si>
    <t>Jefe Grupo de Desarrollo de Software</t>
  </si>
  <si>
    <t>13/01/2026</t>
  </si>
  <si>
    <t>26/02/2026</t>
  </si>
  <si>
    <t>$48.832.340</t>
  </si>
  <si>
    <t>1.2 Concluir la fase 2 del modelo de adopción de IPv6.</t>
  </si>
  <si>
    <t>Informar la culminación de la fase 2 del modelo de adopción de Protocolo de Internet versión 6-IPv6 en la institución según lo establecido en la comunicación oficial GS-2025-003375-OFTIC del 24-04-2025.
Evidencia: (01) Comunicación oficial dirigida al jefe Oficina de Tecnologías de la Información y las Comunicaciones, anexando, el informe de culminación de actividades realizadas, anexando: El Acta de cumplimiento a satisfacción IPV6 y registrar los avances en (https://micrositios.mintic.gov.co/ipv6/control/app/login.php)</t>
  </si>
  <si>
    <t>Jefe Grupo de Comunicaciones Unificadas.</t>
  </si>
  <si>
    <t>20/02/2026</t>
  </si>
  <si>
    <t>$30.880.133</t>
  </si>
  <si>
    <t>1.3 Informar avances de la fase 3 del modelo de adopción de IPv6.</t>
  </si>
  <si>
    <t>Informar los avances de la implementación de la fase 3 del modelo de adopción de IPv6 en la institución según lo establecido en la comunicación oficial GS-2025-003375-OFTIC del 24-04-2025 el cual termina en diciembre del 2026.
Evidencia: (01) Comunicación oficial dirigida al jefe Oficina de Tecnologías de la Información y las Comunicaciones, anexando, el informe de las actividades realizadas, y en el cual se anexe: 1. El Acta de cumplimiento a satisfacción IPV6 y registrar los avances en (https://micrositios.mintic.gov.co/ipv6/control/app/login.php)</t>
  </si>
  <si>
    <t>17/05/2026</t>
  </si>
  <si>
    <t>26/10/2026</t>
  </si>
  <si>
    <t>$25.733.444</t>
  </si>
  <si>
    <t>1.4 Identificar actividades de innovación</t>
  </si>
  <si>
    <t>Identificar las actividades de innovación desarrolladas por la institución con un enfoque experimental, mediante el uso estratégico de las Tecnologías de la Información y las Comunicaciones (TIC)
Evidencia: (01) Comunicación oficial dirigida al jefe Oficina de Tecnologías de la Información y las Comunicaciones, anexando: 1. Identificación de los beneficiarios de las soluciones TIC, 2: formulación y prueba de hipótesis (prototipos).3: participación externa con enfoque experimental.4. prototipos TIC, 5: que beneficios obtuvo la institución. con el fin de ser insumo para el diligenciamiento en el Formulario Único de Reporte y Avance de Gestión.</t>
  </si>
  <si>
    <t>Jefe Grupo Proyección e Innovación Tecnológica OFTIC</t>
  </si>
  <si>
    <t>17/04/2026</t>
  </si>
  <si>
    <t>15/09/2026</t>
  </si>
  <si>
    <t>$15.516.629</t>
  </si>
  <si>
    <t>Categoría 2. LINEAS DE ACCIÓN DE LA POLÍTICA DE GOBIERNO DIGITAL</t>
  </si>
  <si>
    <t>2.1 Consolidar conocimiento y lecciones aprendidas en TI.</t>
  </si>
  <si>
    <t>Documentar una buena práctica institucional con enfoque disruptivo y diferencial, habilitado por el direccionamiento tecnológico, que fortalezca a alguno de los modelos del marco gerencial (Modelo estratégico, Modelo operacional, Modelo de Servicio de Policía), en concordancia con los lineamientos del Sistema de Gestión Integral y conforme al procedimiento 1DS-PR-0030 sobre la gestión institucional de buenas prácticas y lecciones aprendidas en la Policía Nacional.
Evidencia: (01) Comunicación oficial dirigida al Jefe de la Oficina de Tecnologías de la Información y las Comunicaciones, anexando, el documento final que registra la buena práctica institucional relacionada con la implementación de pruebas de concepto TIC, conforme al procedimiento 1DS-PR-0030 sobre gestión de buenas prácticas y lecciones aprendidas.</t>
  </si>
  <si>
    <t>Jefe Grupo Proyección e Implementación Tecnológica</t>
  </si>
  <si>
    <t>24/06/2026
24/08/2026
24/10/2026</t>
  </si>
  <si>
    <t>$30.257.929</t>
  </si>
  <si>
    <t>2.2. Mantener sinergia con los grupos de interés.</t>
  </si>
  <si>
    <t>Mantener sinergia con 2 GRUPOS de interés de seguridad de la información, con el fin de obtener acceso a alertas tempranas, avisos, parches de seguridad relacionados con ataques y vulnerabilidades.
Evidencia: (01) Comunicación oficial dirigida al jefe Oficina de Tecnologías de la Información y las Comunicaciones, anexando, donde se informe la sinergia de CSIRT con los 2 grupos de interés para fortalecer la política de Seguridad digital.</t>
  </si>
  <si>
    <t>Jefe Grupo Seguridad de la Información y Respuesta a Incidentes Informáticos OFTIC</t>
  </si>
  <si>
    <t>26/06/2026</t>
  </si>
  <si>
    <t>$29.884.314</t>
  </si>
  <si>
    <t>2.3 Evaluar competencias institucionales en uso y explotación de datos estadísticos.</t>
  </si>
  <si>
    <t>Medir el impacto del uso de datos estadísticos en la eficiencia operativa, la prevención del delito y la mejora de la seguridad ciudadana teniendo presente la comunicación oficial GS-2025-153137-DIJIN https://www.dnp.gov.co/LaEntidad_/subdireccion-general-prospectiva-desarrollo-nacional/direccion-desarrollo-digital/Paginas/estudios-y-publicaciones-infraestructura-de-datos.aspx
Evidencia: (01) Comunicación oficial dirigida al jefe Oficina de Tecnologías de la Información y las Comunicaciones, anexando: 1. Informe de evaluación de las capacidades y competencias con relación al uso y explotación de datos estadísticos 2, informe de inventario y diccionario de datos 3, ciclo de vida del dato.</t>
  </si>
  <si>
    <t>Dirección de Investigación Criminal e INTERPOL-DIJIN PLANE</t>
  </si>
  <si>
    <t>24/08/2026</t>
  </si>
  <si>
    <t>$31.888.580</t>
  </si>
  <si>
    <t>2.4 Evaluar la implementación en materia de datos estadísticos en la entidad</t>
  </si>
  <si>
    <t>Evaluar la implementación de lineamientos en materia de datos estadísticos, se debe tener en cuenta los siguientes aspectos: políticas de datos, procedimientos, roles y responsabilidades, estándares y métricas, controles y procesos, capacitación, tecnologías, seguridad de los datos, auditorias periódicas, informes de resultados, marco normativo. Tener presente los documentos GS-2025-158555-DIJIN y GS-2025-158501-DIJIN
Evidencia: (01) Comunicación oficial dirigida al jefe Oficina de Tecnologías de la Información y las Comunicaciones, en el cual se anexe: 1. informe de la evaluación de lineamiento de datos estadísticos.</t>
  </si>
  <si>
    <t>Categoría 3. Iniciativas dinamizadoras</t>
  </si>
  <si>
    <t>3.1. Fortalecer con capital humano los Grupos de Tecnologías de la Información y las Comunicaciones.</t>
  </si>
  <si>
    <t>Incorporar un mínimo de 10 funcionarios a la especialidad de Tecnologías de la Información y las Comunicaciones (TIC), con el propósito de fortalecer los Grupos de TIC de la Policía Nacional y mitigar la brecha de capital humano especializado. Esta acción se orienta conforme a los lineamientos de la Política de Gobierno Digital, la cual constituye un ítem de evaluación institucional en materia de transformación digital.
Evidencia: (01) Comunicación oficial dirigida al Jefe de la Oficina de Tecnologías de la Información y las Comunicaciones, donde se relacionen la cantidad de funcionarios incorporados a la especialidad TIC.</t>
  </si>
  <si>
    <t>Responsable Administrador de Personal OFTIC</t>
  </si>
  <si>
    <t>31/10/2026</t>
  </si>
  <si>
    <t>$16.923.849</t>
  </si>
  <si>
    <t>3.2. Fortalecimiento de investigación e innovación.</t>
  </si>
  <si>
    <t>Relacionar las acciones de investigación e innovación que se llevaron a cabo a través de la dirección de educación policial (política de ciencia, tecnología e innovación para el sector defensa y seguridad) en el 2026. En el marco del sistema institucional de Ciencia tecnología e innovación SICTI
*Identificación de problemáticas y retos de investigación.
*Producción y generación de datos e información
*Participación en redes de conocimiento o en comunidades de práctica
*Beneficios obtenidos para la institución
Evidencia: (01) Comunicación oficial dirigida al Jefe Oficina de Tecnologías de la Información y las Comunicaciones presentando el informe de fortalecimiento de innovación pública digital vigencia 2026.</t>
  </si>
  <si>
    <t>Dirección de Educación Policial-vicin</t>
  </si>
  <si>
    <t>3.3. Transferencia de conocimiento en TIC.</t>
  </si>
  <si>
    <t>Consolidar y reportar las capacitaciones realizadas al personal de la especialidad TIC durante la vigencia 2026, específicamente en temáticas relacionadas con la Política de Gobierno Digital, garantizando el registro sistemático de la transferencia de conocimiento de igual manera gestionar la inclusión de mínimo 2 cursos sobre Política de Gobierno Digital en el Plan Anual de Educación (PAE) 2027.
Evidencia: (01) Comunicación oficial dirigida al Jefe de la Oficina de Tecnologías de la Información y las Comunicaciones, en la que se presente el informe de las capacitaciones realizadas por el personal de la especialidad TIC durante la vigencia 2026 y se relacionen las gestiones adelantadas para la inclusión de cursos sobre Política de Gobierno Digital en el Plan Anual de Educación (PAE) 2027</t>
  </si>
  <si>
    <t>$22.565.132</t>
  </si>
  <si>
    <t>3.4. Reducción de obsolescencia tecnológica</t>
  </si>
  <si>
    <t>Realizar la gestión con el fin de reducir la obsolescencia tecnológica en los sistemas de comunicación por radio, mediante la adquisición de equipos Back-to-Back, radios portátiles convencionales y sistemas Trunking.
Evidencia: (01) Comunicación oficial dirigida al Jefe de la Oficina de Tecnologías de la Información y las Comunicaciones, que incluya un consolidado de las adquisiciones realizadas para la reducción de la obsolescencia tecnológica en los sistemas de comunicación por radio , relacionando las unidades impactadas.</t>
  </si>
  <si>
    <t>Jefe Grupo Red de Radios</t>
  </si>
  <si>
    <t>25/11/2026</t>
  </si>
  <si>
    <t>Categoría 4. Arquitectura Empresarial</t>
  </si>
  <si>
    <t>4.1 realizar la gestión para la capacitación de “Marco de Referencia de Arquitectura Empresarial”</t>
  </si>
  <si>
    <t>Gestionar la capacitación del 20% del personal de la Oficina de Tecnologías de la Información y las Comunicaciones en el curso “Marco de Referencia de Arquitectura Empresarial” ofrecido por el Ministerio TIC (https://gobiernodigital.mintic.gov.co/portal//403294:Marco-de-Referencia-de-Arquitectura-Empresarial).
La actividad incluye:
•	Hacer seguimiento al desarrollo de la capacitación.
•	Recopilar los certificados de finalización de cada participante.
•	Cargar los certificados en el sistema correspondiente para su registro institucional.
Evidencia: (01) Comunicación oficial dirigida al jefe Oficina de Tecnologías de la Información y las Comunicaciones presentando las actividades realizadas y la cantidad de personal que realizo el curso.</t>
  </si>
  <si>
    <t>Responsable de talento humano-OFTIC</t>
  </si>
  <si>
    <t>4.2 realizar el nombramiento de los titulares de los dominios TIC</t>
  </si>
  <si>
    <t>Nombrar los titulares responsables de cada uno de los dominios de Tecnologías de la Información y las Comunicaciones (TIC) definidos en el Marco de Referencia de Arquitectura Empresarial, conforme a lo establecido en la Resolución 3450 del 14 de julio de 2025 y en los lineamientos técnicos del Ministerio de Tecnologías de la Información y las Comunicaciones (MinTIC).
Evidencia: (01) Comunicación oficial dirigida al jefe Oficina de Tecnologías de la Información y las Comunicaciones presentando las actividades realizadas donde se evidencie el nombramiento de cada uno de los titulares de los dominios del Modelo de Arquitectura Empresarial en TIC</t>
  </si>
  <si>
    <t>Jefe Grupo Arquitectura Tecnológica OFTIC</t>
  </si>
  <si>
    <t>20/03/2026</t>
  </si>
  <si>
    <t>$8.480.523</t>
  </si>
  <si>
    <t>4.3 Realizar análisis de dominio</t>
  </si>
  <si>
    <t>Realizar el análisis del dominio de arquitectura de información teniendo en cuenta lo establecido en https://www.mintic.gov.co/arquitecturaempresarial/630/w3-propertyvalue-385293.html?__noredirect=1#data=%7B%22filter%22:%22385294%22,%22page%22:1%7D en conjunto con CSIRT y GUTEC
Evidencia: (01) Comunicación oficial dirigida al jefe Oficina de Tecnologías de la Información y las Comunicaciones presentando las actividades realizadas, donde se evidencie el análisis del dominio de información, actualmente que tiene implementado la policía Nacional y que le haría falta para su implementación.</t>
  </si>
  <si>
    <t>Jefe de Grupo Administración de Servicio de Infraestructura en la Nube</t>
  </si>
  <si>
    <t>31/08/2026</t>
  </si>
  <si>
    <t>4.4 Realizar análisis de dominio</t>
  </si>
  <si>
    <t>Realizar el análisis del dominio de arquitectura de seguridad teniendo en cuenta lo establecido en https://www.mintic.gov.co/arquitecturaempresarial/630/w3-propertyvalue-385293.html?__noredirect=1#data=%7B%22filter%22:%22385294%22,%22page%22:1%7D
Evidencia: (01) Comunicación oficial dirigida al jefe Oficina de Tecnologías de la Información y las Comunicaciones presentando las actividades realizadas, donde se evidencie el análisis del dominio de seguridad, actualmente que tiene implementado la policía Nacional y que le haría falta para su implementación.</t>
  </si>
  <si>
    <t>$32.374.674</t>
  </si>
  <si>
    <t>4.5 Realizar análisis de dominio</t>
  </si>
  <si>
    <t>Realizar el análisis del dominio de arquitectura de sistemas de información, teniendo en cuenta lo establecido en https://www.mintic.gov.co/arquitecturaempresarial/630/w3-propertyvalue-385293.html?__noredirect=1#data=%7B%22filter%22:%22385294%22,%22page%22:1%7D
Evidencia: (01) Comunicación oficial dirigida al jefe Oficina de Tecnologías de la Información y las Comunicaciones presentando las actividades realizadas, donde se evidencie el análisis del dominio de sistemas de información, actualmente que tiene implementado la policía Nacional y que le haría falta para su implementación.</t>
  </si>
  <si>
    <t>$30.367.763</t>
  </si>
  <si>
    <t>4.6 Realizar análisis de dominio</t>
  </si>
  <si>
    <t>Realizar el análisis del dominio de arquitectura de tecnológica, teniendo en cuenta lo establecido en https://www.mintic.gov.co/arquitecturaempresarial/630/w3-propertyvalue-385293.html?__noredirect=1#data=%7B%22filter%22:%22385294%22,%22page%22:1%7D conjuntamente con GURAD, GUSIN, GUDAS y GUPES
Evidencia: (01) Comunicación oficial dirigida al jefe Oficina de Tecnologías de la Información y las Comunicaciones presentando las actividades realizadas, donde se evidencie el análisis del dominio de sistemas de arquitectura de tecnológica, actualmente que tiene implementado la policía Nacional y que le haría falta para su implementación.</t>
  </si>
  <si>
    <t>$22.469.093</t>
  </si>
  <si>
    <t>4.7 Realizar análisis de dominio</t>
  </si>
  <si>
    <t>Realizar el análisis del dominio de uso y apropiación de la práctica de la arquitectura empresarial desde el enfoque TIC, teniendo en cuenta lo establecido en https://www.mintic.gov.co/arquitecturaempresarial/630/w3-propertyvalue-385293.html?__noredirect=1#data=%7B%22filter%22:%22385294%22,%22page%22:1%7D conjuntamente con GUDES.
Evidencia: (01) Comunicación oficial dirigida al jefe Oficina de Tecnologías de la Información y las Comunicaciones presentando las actividades realizadas, donde se evidencie el análisis del dominio de uso y apropiación de la práctica de la arquitectura empresarial desde el enfoque TIC, actualmente que tiene implementado la policía Nacional y que le haría falta para su implementación.</t>
  </si>
  <si>
    <t>4.8 Realizar análisis de dominio</t>
  </si>
  <si>
    <t>Realizar el análisis del dominio de Arquitectura Institucional y Procesos de AE, teniendo en cuenta lo establecido en https://www.mintic.gov.co/arquitecturaempresarial/630/w3-propertyvalue-385293.html?__noredirect=1#data=%7B%22filter%22:%22385294%22,%22page%22:1%7D
Evidencia: (01) Comunicación oficial dirigida al jefe Oficina de Tecnologías de la Información y las Comunicaciones presentando las actividades realizadas, donde se evidencie el análisis del dominio de Arquitectura Institucional y Procesos de Arquitectura Empresarial, actualmente que tiene implementado la policía Nacional y que le haría falta para su implementación.</t>
  </si>
  <si>
    <t>Oficina de Planeación -OFPLA</t>
  </si>
  <si>
    <t>4.8 realizar el nombramiento del arquitecto líder</t>
  </si>
  <si>
    <t>Nombrar el arquitecto líder responsable del dominio Institucional definido en el Marco de Referencia de Arquitectura Empresarial, conforme a lo establecido en la Resolución 3450 del 14 de julio de 2025 y en los lineamientos técnicos del Ministerio de Tecnologías de la Información y las Comunicaciones (MinTIC).
Evidencia: (01) Comunicación oficial dirigida al jefe Oficina de Tecnologías de la Información y las Comunicaciones presentando las actividades realizadas donde se evidencie el nombramiento del arquitecto líder del dominio institucional.</t>
  </si>
  <si>
    <t>17/03/2026</t>
  </si>
  <si>
    <t>Categoría 5. Evaluación del Impacto</t>
  </si>
  <si>
    <t>Realizar la evaluación del desempeño del plan de acción el cual mide el impacto de las tareas planeadas para la presente vigencia.
Evidencia: (01) Comunicación oficial dirigida al señor subdirector general de la Policía Nacional, remitiendo el instrumento de evaluación del desempeño del plan de acción de la presente vigencia</t>
  </si>
  <si>
    <t>Responsable Planeación OFTIC</t>
  </si>
  <si>
    <t>$2.414.247</t>
  </si>
  <si>
    <r>
      <t xml:space="preserve">Iniciativa estratégica: </t>
    </r>
    <r>
      <rPr>
        <sz val="9"/>
        <color rgb="FF000000"/>
        <rFont val="Arial"/>
        <family val="2"/>
      </rPr>
      <t>Contribuir a la transformación digital institucional, impulsada por la innovación, aplicación de tecnologías emergentes</t>
    </r>
  </si>
  <si>
    <r>
      <t xml:space="preserve">Nombre del plan: </t>
    </r>
    <r>
      <rPr>
        <sz val="9"/>
        <color rgb="FF000000"/>
        <rFont val="Arial"/>
        <family val="2"/>
      </rPr>
      <t>OFTIC_2026_OE6_Plan Estratégico de Tecnologías de la Información y las Comunicaciones - PETI</t>
    </r>
  </si>
  <si>
    <r>
      <t xml:space="preserve">Descripción: </t>
    </r>
    <r>
      <rPr>
        <sz val="9"/>
        <rFont val="Arial"/>
        <family val="2"/>
      </rPr>
      <t xml:space="preserve">Alinear las estrategias para la gestión de las Tecnologías de la Información y las Comunicaciones en la Policía Nacional, como factor clave para el logro de la misión, visión y objetivos estratégicos de la institución, en alineación con los objetivos y metas del Plan Nacional de Desarrollo y Plan Estratégico de Tecnologías de la Información y las Comunicaciones del Sector Defensa, y el Plan Estratégico Institucional. </t>
    </r>
  </si>
  <si>
    <r>
      <t xml:space="preserve">Responsable: </t>
    </r>
    <r>
      <rPr>
        <sz val="9"/>
        <rFont val="Arial"/>
        <family val="2"/>
      </rPr>
      <t>Jefe Oficina de Tecnologías de la Información y las Comunicaciones</t>
    </r>
  </si>
  <si>
    <r>
      <t xml:space="preserve">Indicador:
</t>
    </r>
    <r>
      <rPr>
        <sz val="9"/>
        <color rgb="FF000000"/>
        <rFont val="Arial"/>
        <family val="2"/>
      </rPr>
      <t xml:space="preserve">Gestión global del portafolio estratégico del  Plan Estratégico de Tecnologías de la Información y las Comunicaciones  formula: acciones de tratamiento implementadas / acciones de tratamiento planificadas) *100     </t>
    </r>
    <r>
      <rPr>
        <b/>
        <sz val="9"/>
        <color rgb="FF000000"/>
        <rFont val="Arial"/>
        <family val="2"/>
      </rPr>
      <t xml:space="preserve">                                                                                                                                                                                                                                     </t>
    </r>
  </si>
  <si>
    <r>
      <t xml:space="preserve">META: </t>
    </r>
    <r>
      <rPr>
        <sz val="9"/>
        <rFont val="Arial"/>
        <family val="2"/>
      </rPr>
      <t>100 %</t>
    </r>
  </si>
  <si>
    <r>
      <t xml:space="preserve">Área organizacional: </t>
    </r>
    <r>
      <rPr>
        <sz val="9"/>
        <rFont val="Arial"/>
        <family val="2"/>
      </rPr>
      <t>Grupo Arquitectura Tecnológica. GARTE</t>
    </r>
  </si>
  <si>
    <t>DIRECCION DE BIENESTAR SOCIAL Y FAMILIA</t>
  </si>
  <si>
    <t>META</t>
  </si>
  <si>
    <t>Fecha
Inicial</t>
  </si>
  <si>
    <t>1. Realizar análisis y estudios de riesgos psicosociales.</t>
  </si>
  <si>
    <t>Jefe Área Apoyo Psicosocial</t>
  </si>
  <si>
    <t>1/01/2026
16/07/2026</t>
  </si>
  <si>
    <t>15/06/2026
12/11/2026</t>
  </si>
  <si>
    <t xml:space="preserve">2. Fortalecer el servicio de orientación y asesoría de familia a nivel psicosocial y espiritual. </t>
  </si>
  <si>
    <t>15/01/2026
17/03/2026
19/06/2026
21/09/2026</t>
  </si>
  <si>
    <t>16/03/2026
18/06/2026
20/09/2026
30/10/2026</t>
  </si>
  <si>
    <t>3. Desarrollar estrategias socioeducativas orientadas a fortalecer la dinámica y funcionalidad familiar del personal de la institución.</t>
  </si>
  <si>
    <r>
      <t xml:space="preserve">Iniciativa estratégica: </t>
    </r>
    <r>
      <rPr>
        <sz val="9"/>
        <rFont val="Arial"/>
        <family val="2"/>
      </rPr>
      <t>Bienestar social y familiar.</t>
    </r>
  </si>
  <si>
    <r>
      <t xml:space="preserve">Nombre del plan: </t>
    </r>
    <r>
      <rPr>
        <sz val="9"/>
        <color rgb="FF000000"/>
        <rFont val="Arial"/>
        <family val="2"/>
      </rPr>
      <t>DIBIE_2026_OE1_Apoyo Psicosocial para los integrantes de la institución y sus familias.</t>
    </r>
  </si>
  <si>
    <r>
      <t xml:space="preserve">Versión del plan: </t>
    </r>
    <r>
      <rPr>
        <sz val="9"/>
        <color indexed="8"/>
        <rFont val="Arial"/>
        <family val="2"/>
      </rPr>
      <t>0</t>
    </r>
  </si>
  <si>
    <r>
      <t xml:space="preserve">Descripción: </t>
    </r>
    <r>
      <rPr>
        <sz val="9"/>
        <rFont val="Arial"/>
        <family val="2"/>
      </rPr>
      <t>con la implementación del plan se busca priorizar las unidades policiales, con el fin de realizar el acompañamiento por parte de la Dirección de Bienestar Social y Familia, que permita  mejorar la calidad de vida del personal de la policía y sus familias, a través de la prevención del riesgo psicosocial y la promoción de factores protectores.</t>
    </r>
  </si>
  <si>
    <r>
      <t xml:space="preserve">Responsable: </t>
    </r>
    <r>
      <rPr>
        <sz val="9"/>
        <color rgb="FF000000"/>
        <rFont val="Arial"/>
        <family val="2"/>
      </rPr>
      <t>Director (a) de Bienestar Social y Familia</t>
    </r>
  </si>
  <si>
    <r>
      <t xml:space="preserve">Indicador: </t>
    </r>
    <r>
      <rPr>
        <sz val="9"/>
        <color rgb="FF000000"/>
        <rFont val="Arial"/>
        <family val="2"/>
      </rPr>
      <t>Cobertura de atención psicosocial. Fórmula: (Número total atendidos en apoyo psicosocial / Número total de integrantes que requerían la atención) * 100</t>
    </r>
  </si>
  <si>
    <r>
      <t xml:space="preserve">Área organizacional: </t>
    </r>
    <r>
      <rPr>
        <sz val="9"/>
        <rFont val="Arial"/>
        <family val="2"/>
      </rPr>
      <t xml:space="preserve">Área de Apoyo Psicosocial </t>
    </r>
  </si>
  <si>
    <r>
      <t xml:space="preserve">Presupuesto:  </t>
    </r>
    <r>
      <rPr>
        <sz val="9"/>
        <color rgb="FF000000"/>
        <rFont val="Arial"/>
        <family val="2"/>
      </rPr>
      <t>$ 2.373.738.148</t>
    </r>
  </si>
  <si>
    <r>
      <t xml:space="preserve">Realizar el análisis de  la información sobre riesgos psicosociales como herramienta para la generación de estrategias metodológicas que permitan analizar, crear acciones de intervención y considerar fenómenos familiares, socioafectivos y laborales de los integrantes de la policia y sus familias que se presentan en cada unidad policial y presentar un informe ejecutivo sobre el comportamiento de los riesgos psicosociales institucionales para que sean utilizados como insumo para la formulación de estrategias de prevención psicosocial.
</t>
    </r>
    <r>
      <rPr>
        <b/>
        <sz val="9"/>
        <color rgb="FF000000"/>
        <rFont val="Arial"/>
        <family val="2"/>
      </rPr>
      <t xml:space="preserve">EVIDENCIA: </t>
    </r>
    <r>
      <rPr>
        <sz val="9"/>
        <color rgb="FF000000"/>
        <rFont val="Arial"/>
        <family val="2"/>
      </rPr>
      <t xml:space="preserve">(01) comunicación oficial dirigida a la directora de bienestar social y famila, relacionando las actividades realizadas y los resultados obtenidos en términos de impacto en la calidad de vida del personal beneficiado con la ejecución del plan.        </t>
    </r>
  </si>
  <si>
    <r>
      <t xml:space="preserve">Realizar actualización de la normatividad y estrategias de prevención psicosocial, junto con los responsables de apoyo psicosocial a nivel país para fortalecer las competencias profesionales institucionales, fomentar la cultura de la prevención mediante la psicoeducación.
</t>
    </r>
    <r>
      <rPr>
        <b/>
        <sz val="9"/>
        <color rgb="FF000000"/>
        <rFont val="Arial"/>
        <family val="2"/>
      </rPr>
      <t>EVIDENCIA:</t>
    </r>
    <r>
      <rPr>
        <sz val="9"/>
        <color rgb="FF000000"/>
        <rFont val="Arial"/>
        <family val="2"/>
      </rPr>
      <t xml:space="preserve">  (01) comunicación oficial dirigida a la directora de bienestar social y famila, que contenga un informe ejecutivo de los avances, presentar documentos actualizados.</t>
    </r>
  </si>
  <si>
    <r>
      <t xml:space="preserve">Ejecución de las actividades en prevención psicosocial con funcionarios y familias, las cuales estarán enfocadas en las líneas de intervención: niñez, juventud, adultez, familia y género.
</t>
    </r>
    <r>
      <rPr>
        <b/>
        <sz val="9"/>
        <color rgb="FF000000"/>
        <rFont val="Arial"/>
        <family val="2"/>
      </rPr>
      <t xml:space="preserve">EVIDENCIA: </t>
    </r>
    <r>
      <rPr>
        <sz val="9"/>
        <color rgb="FF000000"/>
        <rFont val="Arial"/>
        <family val="2"/>
      </rPr>
      <t>(01) comunicación oficial dirigida a la directora de bienestar social y famila, que contenga informe ejecutivo con las actividades realizadas.</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</si>
  <si>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(01) comunicación oficial dirigida al subdirección general de la Policía Nacional, remitiendo el instrumento de evaluación del desempeño del plan de acción de la presente vigencia.</t>
    </r>
  </si>
  <si>
    <t>Descripción de la Tarea (Entregable)</t>
  </si>
  <si>
    <t>Categoría 1:  MODERNIZACIÓN DEL SERVICIO EDUCATIVO</t>
  </si>
  <si>
    <t>1.1. Ajustar la estructura  del modelo de costos</t>
  </si>
  <si>
    <t>Jefe Área Educación</t>
  </si>
  <si>
    <t xml:space="preserve">1.2. Presentar tabla de costos </t>
  </si>
  <si>
    <t xml:space="preserve">1.3. Presentar la propuesta </t>
  </si>
  <si>
    <t>1.4. Realizar cronograma de visitas para emular buenas prácticas</t>
  </si>
  <si>
    <t>1.5. Implementar buenas prácticas</t>
  </si>
  <si>
    <t xml:space="preserve">1.6. Estandarizar el servicio educativo </t>
  </si>
  <si>
    <t>Categoría 2: CONSOLIDACIÓN MODELO DE BILINGÜISMO PARA LOS COLEGIOS DE LA POLICÍA NACIONAL</t>
  </si>
  <si>
    <t>2.1. Realizar diagnóstico Institucional y Contextual</t>
  </si>
  <si>
    <t>Establecer la línea base sobre el nivel actual de bilingüismo en los colegios de la Policía Nacional a partir de la evaluación diagnóstica de los docentes de la jurisdicción de Bogotá y aspectos relevantes del diagnóstico.
EVIDENCIA: (01) comunicación oficial dirigida al Director (a) de Bienestar Social y Familia, anexando el diagnóstico integral de bilingüismo por colegio y el Informe técnico con brechas y oportunidades. 2022/2025.</t>
  </si>
  <si>
    <t>2.2. Ajustar el Proyecto educativo institucional</t>
  </si>
  <si>
    <t>Elaborar documentos orientadores para la implementación del modelo de bilinguismo para los colegios de la Policía Nacional 2027/2029.
EVIDENCIA: (01) comunicación oficial dirigida al Director (a) de Bienestar Social y Familia, anexando el documento técnico del Plan Nacional de Bilingüismo de los Colegios de la Policía Nacional, el documento con resignificaciones de la estructura curricular y plan de implementación escalonado.</t>
  </si>
  <si>
    <t>2.3. Gestionar capacitación para directivos, directivos docentes y docentes</t>
  </si>
  <si>
    <t>2.4. Evaluar los procesos de formación</t>
  </si>
  <si>
    <t>Implementar un proceso de evaluación de competencias, con el fin de fortalecer la calidad educativa y promover la mejora continua.
EVIDENCIA: (01) comunicación oficial dirigida al Director (a) de Bienestar Social y Familia, anexando el informe del avance y evolución del proceso, incluyendo actividades realizadas, resultados obtenidos y próximos pasos. (primera evaluación semana 7 del periodo / plan de mejora / evaluación semana siete del segundo periodo).</t>
  </si>
  <si>
    <t>16/03/2026
18/06/2026
20/09/2026
15/11/2026</t>
  </si>
  <si>
    <t>Categoría 3 :  EVALUACIÓN DEL PLAN</t>
  </si>
  <si>
    <t>Jefe Grupo de Planeación DIBIE</t>
  </si>
  <si>
    <r>
      <t xml:space="preserve">Iniciativa estratégica: </t>
    </r>
    <r>
      <rPr>
        <sz val="9"/>
        <rFont val="Arial"/>
        <family val="2"/>
      </rPr>
      <t>Bienestar Social y Familiar</t>
    </r>
  </si>
  <si>
    <r>
      <t xml:space="preserve">Nombre del plan: </t>
    </r>
    <r>
      <rPr>
        <sz val="9"/>
        <color rgb="FF000000"/>
        <rFont val="Arial"/>
        <family val="2"/>
      </rPr>
      <t>DIBIE_2026_OE1_Fortalecer el proyecto educativo común "ciudadanos constructores de paz" de los colegios de la Policía Nacional</t>
    </r>
  </si>
  <si>
    <r>
      <rPr>
        <b/>
        <sz val="9"/>
        <rFont val="Arial"/>
        <family val="2"/>
      </rPr>
      <t>Versión del plan:</t>
    </r>
    <r>
      <rPr>
        <sz val="9"/>
        <rFont val="Arial"/>
        <family val="2"/>
      </rPr>
      <t xml:space="preserve">   0</t>
    </r>
  </si>
  <si>
    <r>
      <t xml:space="preserve">Descripción: </t>
    </r>
    <r>
      <rPr>
        <sz val="9"/>
        <rFont val="Arial"/>
        <family val="2"/>
      </rPr>
      <t xml:space="preserve">El proyecto educativo institucional de los colegios se compone de cuatro aspectos: directivo, académico, comunidad, administrativo y financiero. Por lo anterior el presente plan desarrollará desde cada uno de estos componentes, unas acciones relevantes que favorecerán el desarrollo de los proyectos de vida de los estudiantes y de ciudadanos constructores de paz durante las vigencias 2024 al 2026.  </t>
    </r>
  </si>
  <si>
    <r>
      <rPr>
        <b/>
        <sz val="9"/>
        <rFont val="Arial"/>
        <family val="2"/>
      </rPr>
      <t>Responsable:</t>
    </r>
    <r>
      <rPr>
        <sz val="9"/>
        <rFont val="Arial"/>
        <family val="2"/>
      </rPr>
      <t xml:space="preserve">   Director (a) de Bienestar Social y familia.</t>
    </r>
  </si>
  <si>
    <r>
      <t xml:space="preserve">Indicador: </t>
    </r>
    <r>
      <rPr>
        <sz val="9"/>
        <color rgb="FF000000"/>
        <rFont val="Arial"/>
        <family val="2"/>
      </rPr>
      <t>Nivel de Implementación del Proyecto Educativo Común. Fórmula:</t>
    </r>
    <r>
      <rPr>
        <b/>
        <sz val="9"/>
        <color rgb="FF000000"/>
        <rFont val="Arial"/>
        <family val="2"/>
      </rPr>
      <t xml:space="preserve"> (</t>
    </r>
    <r>
      <rPr>
        <sz val="9"/>
        <color rgb="FF000000"/>
        <rFont val="Arial"/>
        <family val="2"/>
      </rPr>
      <t>número de acciones del Proyecto Educativo Común implementadas / total de acciones programadas) × 100</t>
    </r>
  </si>
  <si>
    <r>
      <t xml:space="preserve">META:   </t>
    </r>
    <r>
      <rPr>
        <sz val="9"/>
        <rFont val="Arial"/>
        <family val="2"/>
      </rPr>
      <t>100%</t>
    </r>
  </si>
  <si>
    <r>
      <t xml:space="preserve">Proceso:  </t>
    </r>
    <r>
      <rPr>
        <sz val="9"/>
        <rFont val="Arial"/>
        <family val="2"/>
      </rPr>
      <t>Direccionamiento del talento humano</t>
    </r>
  </si>
  <si>
    <r>
      <t xml:space="preserve">Área organizacional:  </t>
    </r>
    <r>
      <rPr>
        <sz val="9"/>
        <rFont val="Arial"/>
        <family val="2"/>
      </rPr>
      <t>Área  Educación</t>
    </r>
  </si>
  <si>
    <r>
      <t>Presupuesto:</t>
    </r>
    <r>
      <rPr>
        <sz val="9"/>
        <rFont val="Arial"/>
        <family val="2"/>
      </rPr>
      <t xml:space="preserve"> $ 299.841.105</t>
    </r>
  </si>
  <si>
    <r>
      <t xml:space="preserve">Presentar la propuesta para la aprobación ante el señor director general de la Policía Nacional.
</t>
    </r>
    <r>
      <rPr>
        <b/>
        <sz val="9"/>
        <color rgb="FF000000"/>
        <rFont val="Arial"/>
        <family val="2"/>
      </rPr>
      <t>EVIDENCIA:</t>
    </r>
    <r>
      <rPr>
        <sz val="9"/>
        <color rgb="FF000000"/>
        <rFont val="Arial"/>
        <family val="2"/>
      </rPr>
      <t xml:space="preserve"> (01) comunicación oficial dirigida al Director (a) de Bienestar Social y Familia, anexando el informe los avances para la presentación de la propuesta ante la mesa de trabajo al mando institucional para aprobación, observaciones, otros.</t>
    </r>
  </si>
  <si>
    <r>
      <t xml:space="preserve">Ajuste de tarifas para el personal afiliado y usuarios particulares de los servicios de la Dirección de Bienestar Social y Familia, conforme a los lineamientos establecidos por el Ministerio de Educación Nacional para los colegios privados supervisados por la Dirección de Cobertura y Equidad para el año 2027.
</t>
    </r>
    <r>
      <rPr>
        <b/>
        <sz val="9"/>
        <color rgb="FF000000"/>
        <rFont val="Arial"/>
        <family val="2"/>
      </rPr>
      <t>EVIDENCIA</t>
    </r>
    <r>
      <rPr>
        <sz val="9"/>
        <color rgb="FF000000"/>
        <rFont val="Arial"/>
        <family val="2"/>
      </rPr>
      <t>: (01) comunicación oficial dirigida al Director (a) de Bienestar Social y Familia, anexando la estructura de las tarifas.</t>
    </r>
  </si>
  <si>
    <r>
      <t xml:space="preserve">Realizar un cronograma de visitas a instituciones educativas que apliquen modelos así: Curriculares: metodología CLIL,  Bilinguismo, Proyectos STEAM, Aprendizaje Basado en Proyectos (ABP), aprendizaje colaborativo y gamificación en las diferentes competencias, para desarrollar pensamiento crítico y resolución de problemas en los estudiantes.
</t>
    </r>
    <r>
      <rPr>
        <b/>
        <sz val="9"/>
        <color rgb="FF000000"/>
        <rFont val="Arial"/>
        <family val="2"/>
      </rPr>
      <t xml:space="preserve">
EVIDENCIA</t>
    </r>
    <r>
      <rPr>
        <sz val="9"/>
        <color rgb="FF000000"/>
        <rFont val="Arial"/>
        <family val="2"/>
      </rPr>
      <t>: (01) comunicación oficial dirigida al Director (a) de Bienestar Social y Familia, anexando el cronograma de visitas y se informe los avances obtenidos en las visitas realizadas.</t>
    </r>
  </si>
  <si>
    <r>
      <t xml:space="preserve">Promover la implementación de buenas prácticas curriculares para desarrollar competencias comunicativas, científicas, tecnológicas y matemáticas en los estudiantes, fomentando el pensamiento crítico, la creatividad y la resolución de problemas, preparando a los estudiantes para enfrentar los desafíos de la innovación y la transformación digital en entornos reales; así mismo en el ámbito administrativo.
</t>
    </r>
    <r>
      <rPr>
        <b/>
        <sz val="9"/>
        <rFont val="Arial"/>
        <family val="2"/>
      </rPr>
      <t>EVIDENCIA</t>
    </r>
    <r>
      <rPr>
        <sz val="9"/>
        <rFont val="Arial"/>
        <family val="2"/>
      </rPr>
      <t>: (01) comunicación oficial dirigida al Director (a) de Bienestar Social y Familia, anexando el informe de los avances en la implementación de buenas prácticas de los colegios PONAL.</t>
    </r>
  </si>
  <si>
    <r>
      <t xml:space="preserve">Diseñar en coordinación con el jefe del Grupo de Infraestructura y el jefe logístico de la DIBIE, una línea de negocio que unifique procesos y criterios para la prestación del servicio educativo en mobiliario, servicios, infraestructura, otros 
</t>
    </r>
    <r>
      <rPr>
        <b/>
        <sz val="9"/>
        <color rgb="FF000000"/>
        <rFont val="Arial"/>
        <family val="2"/>
      </rPr>
      <t>EVIDENCIA:</t>
    </r>
    <r>
      <rPr>
        <sz val="9"/>
        <color rgb="FF000000"/>
        <rFont val="Arial"/>
        <family val="2"/>
      </rPr>
      <t xml:space="preserve"> (01) comunicación oficial dirigida al Director (a) de Bienestar Social y Familia, anexando el documento de estandarización para aulas, laboratorios y mobiliario.</t>
    </r>
  </si>
  <si>
    <r>
      <t xml:space="preserve">Capacitar el 20% de la población en los ámbitos: metodología CLIL, mejoramiento de inglés, formulación de proyectos APB, educación socioemocional e inclusión, elaborando un cronograma y realizando el seguimiento a su ejecución.
</t>
    </r>
    <r>
      <rPr>
        <b/>
        <sz val="9"/>
        <color rgb="FF000000"/>
        <rFont val="Arial"/>
        <family val="2"/>
      </rPr>
      <t>EVIDENCIA:</t>
    </r>
    <r>
      <rPr>
        <sz val="9"/>
        <color rgb="FF000000"/>
        <rFont val="Arial"/>
        <family val="2"/>
      </rPr>
      <t xml:space="preserve"> (01) comunicación oficial dirigida al Director (a) de Bienestar Social y Familia, anexando el  informe de avance.</t>
    </r>
  </si>
  <si>
    <r>
      <t xml:space="preserve">Realizar la evaluación del desempeño del plan de acción el cual mide el impacto de las tareas planeadas para la presente vigencia.
</t>
    </r>
    <r>
      <rPr>
        <b/>
        <sz val="9"/>
        <color rgb="FF000000"/>
        <rFont val="Arial"/>
        <family val="2"/>
      </rPr>
      <t xml:space="preserve">EVIDENCIA: </t>
    </r>
    <r>
      <rPr>
        <sz val="9"/>
        <color rgb="FF000000"/>
        <rFont val="Arial"/>
        <family val="2"/>
      </rPr>
      <t>(01) comunicación oficial dirigida al señor subdirector general de la Policía Nacional, remitiendo el instrumento de evaluación del desempeño del plan de acción de la presente vigencia.</t>
    </r>
  </si>
  <si>
    <t>1. Diseñar estándar de los Centros Vacacionales, Centros Recreativos y Casas Vacacionales</t>
  </si>
  <si>
    <t>Jefe Área de Turismo y Recreación</t>
  </si>
  <si>
    <t>01/01/2026
26/06/2026</t>
  </si>
  <si>
    <t>25/06/2026
25/11/2026</t>
  </si>
  <si>
    <t>2. Formular e implementar la Oferta Turística Diferencial en la DIBIE.</t>
  </si>
  <si>
    <t>4. Continuar con el desarrollo e implementación de las fases de modernización de la plataforma de Reservas en Línea.</t>
  </si>
  <si>
    <t>5. Presentar evaluación final de impacto del plan.</t>
  </si>
  <si>
    <t>DIRECCIÓN DE SANIDAD</t>
  </si>
  <si>
    <t>Fecha: 30/08/12</t>
  </si>
  <si>
    <t>3er. trim.</t>
  </si>
  <si>
    <t>Unidad
Recurso</t>
  </si>
  <si>
    <t>Categoría 1: Fortalecer la gestión del riesgo en salud</t>
  </si>
  <si>
    <t>1.1 Fortalecer la búsqueda activa y derivación de usuarios hacia la Ruta de Salud Mental en el SSPN.</t>
  </si>
  <si>
    <t xml:space="preserve">Jefe Grupo Gestión del Riesgo en Salud </t>
  </si>
  <si>
    <t>1/03/2026
16/06/2026</t>
  </si>
  <si>
    <t>16/06/2026
30/10/2026</t>
  </si>
  <si>
    <t>1.2 Evaluar los resultados en salud de la Ruta Integral de Atención en Salud Mental en el SSPN</t>
  </si>
  <si>
    <t>16/06/2026
01/11/2026</t>
  </si>
  <si>
    <t>15/07/2026
10/11/2026</t>
  </si>
  <si>
    <t xml:space="preserve">1.3 Actualizar la caracterización de la población con diagnostico de Cáncer, Hipertensión, Diabetes y Enfermedad Renal Crónica del Subsistema de Salud de la Policía Nacional  (SSPN) </t>
  </si>
  <si>
    <t>20/01/2026</t>
  </si>
  <si>
    <t>1.4 Medir la tasa de complicaciones hospitalarias de las patologías Cáncer, Hipertensión, Diabetes y Enfermedad Renal Crónica del Subsistema de Salud de la Policía Nacional  (SSPN).</t>
  </si>
  <si>
    <t xml:space="preserve">Jefe Grupo de Auditoria de Cuentas Medicas y Concurrencia  </t>
  </si>
  <si>
    <t xml:space="preserve">01/01/2026  01/04/2026                  01/07/2026                                                                                               </t>
  </si>
  <si>
    <t xml:space="preserve">21/04/2026               21/07/2026                         20/10/2026      </t>
  </si>
  <si>
    <t>1.5 Evaluar las estrategias de intervención de la Ruta cardio cerebro vascular en el Subsistema de Salud de la Policía Nacional  (SSPN).</t>
  </si>
  <si>
    <t xml:space="preserve"> 21/04/2026                  21/07/2026
21/10/2026                                                                                              </t>
  </si>
  <si>
    <t xml:space="preserve">10/06/2026                         10/09/2026
30/11/2026           </t>
  </si>
  <si>
    <t>1.6 Generar los lineamientos de gases medicinales y dispositivos médicos aplicables en el SSPN.</t>
  </si>
  <si>
    <t>Jefe Grupo Soporte y Seguimiento Servicios de Alto Impacto</t>
  </si>
  <si>
    <t>15/01/2026
21/03/2026
16/07/2026
16/09/2026</t>
  </si>
  <si>
    <t>20/03/2026
15/07/2026
15/09/2026
17/11/2026</t>
  </si>
  <si>
    <t>Categoría 2: Fortalecer los mecanismos y herramientas para la adherencia, cumplimiento, seguimiento y evaluación del Modelo de Atención Integral en Salud (MATIS).</t>
  </si>
  <si>
    <t>2.1 Implementar el cronograma anual de evaluación de adherencia y de capacitación en Guías y Protocolos</t>
  </si>
  <si>
    <t xml:space="preserve">Jefe Grupo Gestión Clínica </t>
  </si>
  <si>
    <t xml:space="preserve">2.2 Consolidar base de datos de atenciones por diagnóstico y criterio clínico administrativo
</t>
  </si>
  <si>
    <t>01/02/2026
01/04/2026
01/07/2026
01/10/2026</t>
  </si>
  <si>
    <t>30/03/2026
30/06/2026
30/09/2026
30/11/2026</t>
  </si>
  <si>
    <t>2.3 Analizar los resultados de adherencia de cada unidad prestadora de salud</t>
  </si>
  <si>
    <t>2.4 Reorientar e implementar acciones de mejora por diagnóstico</t>
  </si>
  <si>
    <t>30/03/2026
30/06/2026
30/09/2026
01/12/2026</t>
  </si>
  <si>
    <t>Categoría 3: Estabilizar la organización de la Red Integral de Servicios de Salud y fortalecer el sistema de referencia, contrarreferencia y autorizaciones</t>
  </si>
  <si>
    <t>3.1 Desplegar al nivel desconcentrado, el uso de la bitácora de remisiones de pacientes.</t>
  </si>
  <si>
    <t xml:space="preserve">Jefe Grupo Red Integral Servicios de Salud  </t>
  </si>
  <si>
    <t>3.2 Monitorear los indicadores de referencia de pacientes.</t>
  </si>
  <si>
    <t>1/04/2026
01/07/2026
01/11/2026</t>
  </si>
  <si>
    <t>30/04/2026
30/07/2026
30/11/2026</t>
  </si>
  <si>
    <t>3.3 Evaluar la referencia de pacientes</t>
  </si>
  <si>
    <t>10/07/2026
01/11/2026</t>
  </si>
  <si>
    <t>30/07/2026
30/11/2026</t>
  </si>
  <si>
    <t>Categoría 4: Fortalecer el proceso de atención al usuario y  participación social en todas las instancias competentes del Subsistema e información a los usuarios</t>
  </si>
  <si>
    <t xml:space="preserve">4.1 Fortalecer los canales de comunicación de los usuarios con la Dirección de Sanidad. </t>
  </si>
  <si>
    <t>Jefe Oficina de atención al Usuario</t>
  </si>
  <si>
    <t>13/02/2026</t>
  </si>
  <si>
    <t xml:space="preserve">4.2 Identificar a los usuarios recurrentes en la presentación de quejas y reclamos ante la Superintendencia Nacional de Salud. </t>
  </si>
  <si>
    <t>16/02/2026</t>
  </si>
  <si>
    <t>30/03/2026</t>
  </si>
  <si>
    <t>4.3 Evaluar la efectividad de las acciones implementadas.</t>
  </si>
  <si>
    <t>01/04/2026
01/07'2026
01/10/2026</t>
  </si>
  <si>
    <t>06/04/2026 
06/07/2026
05/10/2026</t>
  </si>
  <si>
    <t>Categoría 5: Fortalecer la gestión y monitoreo de la capacidad técnico - científica en la infraestructura de sanidad</t>
  </si>
  <si>
    <t>5.1 Actualizar normativa del Sistema de Calidad en Salud del Subsistema de Salud de la Policía Nacional</t>
  </si>
  <si>
    <t>Jefe Garantía de Calidad en Salud DISAN</t>
  </si>
  <si>
    <t>30/06/2026</t>
  </si>
  <si>
    <t>5.2 Difundir normativa actualizada y criterios técnicos científicos del Sistema de calidad en salud  del Subsistema de Salud de la Policía Nacional</t>
  </si>
  <si>
    <t>30/07/2026</t>
  </si>
  <si>
    <t>5.3 Realizar medición del grado de conocimiento del Sistema de calidad en salud  del Subsistema de Salud de la Policía Nacional</t>
  </si>
  <si>
    <t>5.4 Implementar y realizar pruebas piloto de la herramienta web para la gestión de equipos biomédicos en las Unidades Prestadoras de Salud y Hospital Central</t>
  </si>
  <si>
    <t xml:space="preserve">Jefe Grupo Mantenimiento y Control Equipo Biomédico
</t>
  </si>
  <si>
    <t>5.5 Evaluar la efectividad de la implementación de la herramienta web para la gestión de equipos biomédicos.</t>
  </si>
  <si>
    <t>Jefe Grupo Mantenimiento y Control Equipo Biomédico</t>
  </si>
  <si>
    <t>01/07//2026</t>
  </si>
  <si>
    <t>30/11/2026</t>
  </si>
  <si>
    <t>Categoría 6: Desarrollar propuesta de reestructuración de la planta de personal del Subsistema de Salud de la Policía Nacional  (SSPN)</t>
  </si>
  <si>
    <t xml:space="preserve">6.1 Diagnosticar contexto externo e interno
</t>
  </si>
  <si>
    <t>6.2 Calcular y estandarizar las  necesidades de personal asistencial y administrativo del SSPN</t>
  </si>
  <si>
    <t>29/05/2026</t>
  </si>
  <si>
    <t>6.3 Proyectar propuesta técnica para el fortalecimiento y desarrollo de las capacidades institucionales del SSPN</t>
  </si>
  <si>
    <t>6.5 Analizar y ajustar fichas del Manual de Funciones y Competencias Laborales</t>
  </si>
  <si>
    <t>6.6 Actualizar y consolidar las fichas del Manual de Funciones y Competencias Laborales</t>
  </si>
  <si>
    <t>6.7 Ajustar Manual de Funciones y Competencias Laborales según observaciones de entes externos</t>
  </si>
  <si>
    <t>6.8 Proyectar acto administrativo para aprobación del Manual de Funciones y Competencias Laborales MFCL</t>
  </si>
  <si>
    <t>6.9 Socializar Metodología del estandarización necesidades personal con los líderes de las dependencias nivel central.</t>
  </si>
  <si>
    <t>25/01/2026</t>
  </si>
  <si>
    <t>24/04/2026</t>
  </si>
  <si>
    <t xml:space="preserve">6.10 Calcular Necesidades de personal administrativo y asistencial </t>
  </si>
  <si>
    <t>26/04/2026</t>
  </si>
  <si>
    <t xml:space="preserve">6.11 Estandarizar necesidades de personal administrativo </t>
  </si>
  <si>
    <t>17/11/2026</t>
  </si>
  <si>
    <t>Categoría 7: Evaluar la situación financiera y presupuestal del Subsistema Salud Policía Nacional.</t>
  </si>
  <si>
    <t>7.1 Suministrar la información de competencia del proceso de Logística y Financiera, necesaria para el levantamiento de la Nota Técnica de Aseguramiento en Salud y Estudio de Suficiencia del Subsistema de Salud de la Policía Nacional  (SSPN)  2025</t>
  </si>
  <si>
    <t>Área Logística y Financiera DISAN</t>
  </si>
  <si>
    <t>01/01/2026   01/02/2026 11/05/2026  11/06/2026</t>
  </si>
  <si>
    <t>30/01/2026
 10/04/2026
10/06/2026
10/10/2026</t>
  </si>
  <si>
    <t>7.2 Realizar el levantamiento de la Nota Técnica de Aseguramiento en Salud y Estudio de Suficiencia del Subsistema de Salud de la Policía Nacional  (SSPN)  2025</t>
  </si>
  <si>
    <t>Grupo Planeación del Aseguramiento en Salud</t>
  </si>
  <si>
    <t>01/02/2026   11/04/2026 11/05/2026  11/07/2026</t>
  </si>
  <si>
    <t>10/04/2026
 10/05/2026
10/07/2026
30/11/2026</t>
  </si>
  <si>
    <t>7.3 Realizar un análisis bienal (2024-2025) de Notas Técnicas de Aseguramiento en Salud y Estudios de Suficiencia del Subsistema de Salud de la Policía Nacional  (SSPN)</t>
  </si>
  <si>
    <t>15/08/2026</t>
  </si>
  <si>
    <t>7.4 Realizar cierre de brechas de información en Notas Técnicas de Aseguramiento en Salud y Estudios de Suficiencia Subsistema de Salud de la Policía Nacional  (SSPN) 2025</t>
  </si>
  <si>
    <t>30/10/2026</t>
  </si>
  <si>
    <t>7.5 Evaluar el impacto financiero para el SSPN frente a la inclusión de las nuevas tecnologías en salud aprobadas y visionadas para los años  2026-2029.</t>
  </si>
  <si>
    <t>2/06/2026
01/11/2026</t>
  </si>
  <si>
    <t>30/06/2026
30/11/2026</t>
  </si>
  <si>
    <t xml:space="preserve">
7.6 Evaluar las variables de consumo que impactan el costo estimado proyectado para el contrato de suministro y dispensación de medicamentos.</t>
  </si>
  <si>
    <t xml:space="preserve">Jefe Grupo Soporte y Seguimiento Servicios de Alto Impacto </t>
  </si>
  <si>
    <t xml:space="preserve">15/01/2026  16/04/2026                  16/07/2026                     16/10/2026                                                                           </t>
  </si>
  <si>
    <t>7.7 Validar las atención en salud en la red externa a partir del análisis de Registros Individuales de Prestación de Servicios - RIPS</t>
  </si>
  <si>
    <t xml:space="preserve">Jefe Grupo de Auditoria de Cuentas Medicas y Concurrencia </t>
  </si>
  <si>
    <t xml:space="preserve">01/01/2026 01/07/2026                                                                        </t>
  </si>
  <si>
    <t>Categoría 8: Reingeniería del Modelo de gerenciamiento y administración del Subsistema para mejorar su eficiencia.</t>
  </si>
  <si>
    <t>8.1 Elaborar el diagnóstico 2025 de servicios ambulatorios clave para el cronograma contractual.</t>
  </si>
  <si>
    <t>Jefe Área Gestión Aseguramiento en Salud</t>
  </si>
  <si>
    <t>8.2 Socializar el diagnóstico para la elaboración de los estudios de conveniencia y oportunidad.</t>
  </si>
  <si>
    <t>8.3 Realizar seguimiento de la cobertura de la red para la prestación de los servicios de salud ambulatorios</t>
  </si>
  <si>
    <t xml:space="preserve">8.4 Capacitar al personal en justificación, estructuración y determinación de la necesidad en procesos de contratación para la prestación de servicios de salud </t>
  </si>
  <si>
    <t>Jefe Grupo Asuntos jurídicos</t>
  </si>
  <si>
    <t>8.5 Evaluar y aplicar los procedimientos internos de mínima cuantía</t>
  </si>
  <si>
    <t>Jefe Área Logística y Financiera</t>
  </si>
  <si>
    <t>15/01/2026 01/04/2026
01/07/2026 
01/11/2026</t>
  </si>
  <si>
    <t>8.6 Desarrollar  el anexo técnico del instructivo 015 del 24 de noviembre de 2025</t>
  </si>
  <si>
    <t>Jefe Grupo Planeación del Aseguramiento en Salud</t>
  </si>
  <si>
    <t>Categoría 9: Evaluación del desempeño del plan de acción</t>
  </si>
  <si>
    <t>9.1  Presentar la evaluación final del impacto y resultados del plan</t>
  </si>
  <si>
    <r>
      <t xml:space="preserve">Objetivo estratégico: </t>
    </r>
    <r>
      <rPr>
        <sz val="9"/>
        <color rgb="FF000000"/>
        <rFont val="Arial"/>
        <family val="2"/>
      </rPr>
      <t>OE1.</t>
    </r>
    <r>
      <rPr>
        <b/>
        <sz val="9"/>
        <color rgb="FF000000"/>
        <rFont val="Arial"/>
        <family val="2"/>
      </rPr>
      <t xml:space="preserve"> </t>
    </r>
    <r>
      <rPr>
        <sz val="9"/>
        <color rgb="FF000000"/>
        <rFont val="Arial"/>
        <family val="2"/>
      </rPr>
      <t>Potencializar el desarrollo humano y calidad de vida para el policía y su familia</t>
    </r>
  </si>
  <si>
    <r>
      <t xml:space="preserve">Iniciativa estratégica: </t>
    </r>
    <r>
      <rPr>
        <sz val="9"/>
        <color rgb="FF000000"/>
        <rFont val="Arial"/>
        <family val="2"/>
      </rPr>
      <t>Atención Integral en Salud</t>
    </r>
  </si>
  <si>
    <r>
      <t xml:space="preserve">Nombre del plan: </t>
    </r>
    <r>
      <rPr>
        <sz val="9"/>
        <color rgb="FF000000"/>
        <rFont val="Arial"/>
        <family val="2"/>
      </rPr>
      <t>DISAN_2026_OE1_Fortalecer el Subsistema de Salud de la Policía Nacional</t>
    </r>
  </si>
  <si>
    <r>
      <rPr>
        <b/>
        <sz val="9"/>
        <rFont val="Arial"/>
        <family val="2"/>
      </rPr>
      <t xml:space="preserve">Versión del plan: </t>
    </r>
    <r>
      <rPr>
        <sz val="9"/>
        <rFont val="Arial"/>
        <family val="2"/>
      </rPr>
      <t>0</t>
    </r>
  </si>
  <si>
    <r>
      <t xml:space="preserve">Descripción: </t>
    </r>
    <r>
      <rPr>
        <sz val="9"/>
        <rFont val="Arial"/>
        <family val="2"/>
      </rPr>
      <t>Desarrollar los recursos humanos, técnicos y físicos para el Aseguramiento en Salud, la Prestación de los Servicios y mejoras en las herramientas tecnológicas que permitirán el avance del Modelo de Atención Integral en Salud MATIS, dentro de un modelo de administración y logístico que soporten dicho funcionamiento articulado con la gestión del cambio enfocados a contribuir en la satisfacción de los usuarios del Subsistema de Salud de la Policía Nacional (SSPN)</t>
    </r>
  </si>
  <si>
    <r>
      <t xml:space="preserve">Responsable: </t>
    </r>
    <r>
      <rPr>
        <sz val="9"/>
        <color rgb="FF000000"/>
        <rFont val="Arial"/>
        <family val="2"/>
      </rPr>
      <t>Director de Sanidad Policía Nacional</t>
    </r>
  </si>
  <si>
    <r>
      <t xml:space="preserve">Indicador: </t>
    </r>
    <r>
      <rPr>
        <sz val="9"/>
        <color rgb="FF000000"/>
        <rFont val="Arial"/>
        <family val="2"/>
      </rPr>
      <t>Índice Global de Cumplimiento del Plan de Acción (IGCPA) (Nº de actividades del plan cumplidas​/Nº total de actividades del plan)*100</t>
    </r>
  </si>
  <si>
    <r>
      <t>Proceso:</t>
    </r>
    <r>
      <rPr>
        <sz val="9"/>
        <color indexed="12"/>
        <rFont val="Arial"/>
        <family val="2"/>
      </rPr>
      <t xml:space="preserve"> </t>
    </r>
    <r>
      <rPr>
        <sz val="9"/>
        <rFont val="Arial"/>
        <family val="2"/>
      </rPr>
      <t>Direccionamiento del Talento Humano</t>
    </r>
  </si>
  <si>
    <r>
      <t xml:space="preserve">Área organizacional: </t>
    </r>
    <r>
      <rPr>
        <sz val="9"/>
        <rFont val="Arial"/>
        <family val="2"/>
      </rPr>
      <t>Dirección de Sanidad</t>
    </r>
  </si>
  <si>
    <r>
      <t xml:space="preserve">La Dirección de Sanidad continua apostando a fortalecer la búsqueda activa de usuarios del SSPN con necesidades en materia de salud mental, para ello se adelantarán las coordinaciones necesarias con dependencias y/o sistemas de información (Sistema de Vigilancia Epidemiológica - SIVIGILA, Sistema de Vigilancia de la Conducta Suicida -SISVECOS y Sistema de vigilancia epidemiológica de la violencia intrafamiliar, el maltrato infantil y la violencia sexual -SIVIM)
</t>
    </r>
    <r>
      <rPr>
        <b/>
        <sz val="9"/>
        <color theme="1"/>
        <rFont val="Arial"/>
        <family val="2"/>
      </rPr>
      <t>Evidencia:</t>
    </r>
    <r>
      <rPr>
        <sz val="9"/>
        <color theme="1"/>
        <rFont val="Arial"/>
        <family val="2"/>
      </rPr>
      <t xml:space="preserve">  Comunicación oficial dirigida al Director de Sanidad, anexando informe ejecutivo, con los resultados obtenidos de la búsqueda activa, evidenciando el beneficio que se obtiene para la implementación y mejoramiento de la Ruta de Atención en Salud Mental.</t>
    </r>
  </si>
  <si>
    <r>
      <t xml:space="preserve">El Grupo Planeación del Aseguramiento en Salud y Grupo Gestión del Riesgo en Salud, de manera articulada, evaluaran los resultados en salud de la Ruta Integral de Atención en Salud Mental en el SSPN, en términos del comportamiento de indicadores de eficiencia y efectividad, correlacionando aspectos como variaciones en los reportes (SIVIGILA), capacidad de la red integral disponible, talento humano profesional disponible, entre otros aspectos.
</t>
    </r>
    <r>
      <rPr>
        <b/>
        <sz val="9"/>
        <color theme="1"/>
        <rFont val="Arial"/>
        <family val="2"/>
      </rPr>
      <t>Evidencia:</t>
    </r>
    <r>
      <rPr>
        <sz val="9"/>
        <color theme="1"/>
        <rFont val="Arial"/>
        <family val="2"/>
      </rPr>
      <t xml:space="preserve">  Comunicación oficial dirigida al Director de Sanidad, anexando informe ejecutivo con los resultados obtenidos, a partir de los cuales se derivan las actividades realizadas exitosas, por mejorar o definitivamente por establecer, con miras al mejoramiento de la oportunidad y continuidad en la atención de la población usuaria del SSPN, entre otros, desde el punto de vista de la prevención como de la intervención.</t>
    </r>
  </si>
  <si>
    <r>
      <t xml:space="preserve">Consideradas como enfermedades precursoras y/o diagnósticos de alto costo para el Subsistema de Salud de la Policía Nacional  (SSPN), se revisará y actualizará la población con diagnóstico de Cáncer, Hipertensión, Diabetes y Enfermedad Renal Crónica, con  el fin de mantener actualizada la caracterización de dicha población, y a partir de ella, definir las intervenciones en salud  de promoción y mantenimiento de la salud que permitan mejorar las condiciones de salud de la población, disminuyendo la posibilidad de hospitalizaciones por complicaciones. 
</t>
    </r>
    <r>
      <rPr>
        <b/>
        <sz val="9"/>
        <color theme="1"/>
        <rFont val="Arial"/>
        <family val="2"/>
      </rPr>
      <t>Evidencia</t>
    </r>
    <r>
      <rPr>
        <sz val="9"/>
        <color theme="1"/>
        <rFont val="Arial"/>
        <family val="2"/>
      </rPr>
      <t>: Comunicación oficial dirigida al Director de Sanidad, anexando los resultados de la caracterización y las estrategias a desarrollar desde diferentes ópticas, por cada de las Regionales de Aseguramiento en Salud.</t>
    </r>
  </si>
  <si>
    <r>
      <t xml:space="preserve">El Grupo de Auditoría de Cuentas Médicas y Concurrencia, a través del equipo de auditores concurrentes dispuesto para la Red Integral de Servicios de Salud en cada una de las Regionales de Aseguramiento en Salud, medirá la incidencia de hospitalizaciones por complicaciones de enfermedad crónica y Cáncer y remitirá la información resultado del análisis al Grupo Gestión del Riesgo para que presenten recomendaciones de cara a orientar una definición o redefinición de cursos de acción para mejorar las condiciones de salud de la población.
</t>
    </r>
    <r>
      <rPr>
        <b/>
        <sz val="9"/>
        <color theme="1"/>
        <rFont val="Arial"/>
        <family val="2"/>
      </rPr>
      <t>Evidencia</t>
    </r>
    <r>
      <rPr>
        <sz val="9"/>
        <color theme="1"/>
        <rFont val="Arial"/>
        <family val="2"/>
      </rPr>
      <t>: Comunicación oficial dirigida al Jefe Área Gestión Aseguramiento en Salud DISAN y Grupo Gestión del Riesgo en Salud, anexando la  medición del indicador y un análisis tanto cuantitativo como cualitativo.</t>
    </r>
  </si>
  <si>
    <r>
      <t xml:space="preserve">Con fundamento en los resultados del monitoreo realizado por los auditores concurrentes del SSPN, frente a la incidencia de hospitalización por complicaciones de enfermedades crónicas en la Red Integral de Servicios de Salud dispuesta por el Subsistema de Salud de la Policía Nacional  (SSPN), el Grupo Gestión del Riesgo en Salud evaluará el impacto de las estrategias de intervención previamente definidas, el punto de vista de la administración y del usuario.
</t>
    </r>
    <r>
      <rPr>
        <b/>
        <sz val="9"/>
        <color theme="1"/>
        <rFont val="Arial"/>
        <family val="2"/>
      </rPr>
      <t>Evidencia</t>
    </r>
    <r>
      <rPr>
        <sz val="9"/>
        <color theme="1"/>
        <rFont val="Arial"/>
        <family val="2"/>
      </rPr>
      <t>: Comunicación oficial dirigida al Director de Sanidad, anexando los resultados de la evaluación de la efectividad de las estrategias y acciones adelantadas, de forma cuantitativa y cualitativa</t>
    </r>
  </si>
  <si>
    <r>
      <t xml:space="preserve">Generar los lineamientos de gases medicinales y dispositivos médicos aplicables en el SSPN, concluyendo la prueba piloto que amerite y adelantando los demás requisitos de orden metodológico para su aplicación y consecuente monitoreo. 
</t>
    </r>
    <r>
      <rPr>
        <b/>
        <sz val="9"/>
        <color theme="1"/>
        <rFont val="Arial"/>
        <family val="2"/>
      </rPr>
      <t>Evidencia</t>
    </r>
    <r>
      <rPr>
        <sz val="9"/>
        <color theme="1"/>
        <rFont val="Arial"/>
        <family val="2"/>
      </rPr>
      <t>:  Comunicación oficial dirigida al Director de Sanidad, anexando informe ejecutivo de lo actuado, el resultado obtenido (grado de avance y cumplimiento).</t>
    </r>
  </si>
  <si>
    <r>
      <t xml:space="preserve">Dar continuidad al cronograma integrado de capacitación sobre Guías y Protocolos de Práctica Clínica para el personal asistencial, incorporando los temas del modelo de atención integral en salud MATIS y orientando la implementación efectiva de la Atención Primaria en Salud (APS). 
Así mismo, implementar el cronograma anual de evaluación de la adherencia, incorporando criterios clínicos y administrativos para cada diagnóstico de morbilidad priorizado, conforme al instrumento de evaluación.
</t>
    </r>
    <r>
      <rPr>
        <b/>
        <sz val="9"/>
        <rFont val="Arial"/>
        <family val="2"/>
      </rPr>
      <t xml:space="preserve">Evidencia: </t>
    </r>
    <r>
      <rPr>
        <sz val="9"/>
        <rFont val="Arial"/>
        <family val="2"/>
      </rPr>
      <t xml:space="preserve">
Informe ejecutivo dirigido al Director de Sanidad anexando la implementación del cronograma propuesto dentro del Plan Integrado de Escuelas de Eficiencia Corporativa 2026.</t>
    </r>
  </si>
  <si>
    <r>
      <t xml:space="preserve">Analizar de manera mensual la base de datos de atenciones realizadas por diagnóstico priorizado para las Unidades Prestadoras de Salud , verificando la pertinencia de las consultas y clasificando los incumplimientos en criterios como: órdenes médicas, medicamentos, interconsultas y remisiones, con el fin de asegurar la prestación del servicio en salud
</t>
    </r>
    <r>
      <rPr>
        <b/>
        <sz val="9"/>
        <rFont val="Arial"/>
        <family val="2"/>
      </rPr>
      <t xml:space="preserve">Evidencia: </t>
    </r>
    <r>
      <rPr>
        <sz val="9"/>
        <rFont val="Arial"/>
        <family val="2"/>
      </rPr>
      <t>Informe ejecutivo mensual dirigido a las UPRES, anexando el análisis de la base de datos consolidada por criterios, análisis de pertinencia y reporte del impacto en la pertinencia, con el fin de generar el plan de trabajo a los profesionales que presentan bajo porcentaje de adherencia</t>
    </r>
  </si>
  <si>
    <r>
      <t xml:space="preserve">Análisis de forma trimestral de los resultados obtenidos en las UPRES,  según los criterios clínicos y administrativos establecidos, con el objetivo de calcular el indicador integral de pertinencia clínica, este análisis considerara los criterios evaluados, tales como: órdenes médicas, medicamentos, interconsultas y remisiones
</t>
    </r>
    <r>
      <rPr>
        <b/>
        <sz val="9"/>
        <rFont val="Arial"/>
        <family val="2"/>
      </rPr>
      <t xml:space="preserve">Evidencia: </t>
    </r>
    <r>
      <rPr>
        <sz val="9"/>
        <rFont val="Arial"/>
        <family val="2"/>
      </rPr>
      <t xml:space="preserve">
Informe ejecutivo dirigido al Director de Sanidad, anexando los hallazgos críticos, riesgos clínicos y recomendaciones estratégicas.</t>
    </r>
  </si>
  <si>
    <r>
      <t xml:space="preserve">Implementación de acciones de mejora derivadas de las debilidades identificadas en los criterios de evaluación por diagnóstico. Estas acciones deben incluir: actualización y refuerzo del conocimiento sobre guías y protocolos de práctica clínica, capacitación focalizada a los profesionales con mayor número de remisiones sin pertinencia, reorientación de procesos clínicos para garantizar adherencia y pertinencia en la atención y ajuste de personal asistencial a los estándares de atención del SSPN
</t>
    </r>
    <r>
      <rPr>
        <b/>
        <sz val="9"/>
        <rFont val="Arial"/>
        <family val="2"/>
      </rPr>
      <t xml:space="preserve">Evidencia: </t>
    </r>
    <r>
      <rPr>
        <sz val="9"/>
        <rFont val="Arial"/>
        <family val="2"/>
      </rPr>
      <t xml:space="preserve">
Informe ejecutivo dirigido al Director de Sanidad, anexando el seguimiento al impacto de las intervenciones y recomendaciones para ajustes futuros.</t>
    </r>
  </si>
  <si>
    <r>
      <t xml:space="preserve">Con fundamento en el desarrollo tecnológico realizado en SISAP WEB de la bitácora de remisiones, se realizará análisis y evaluación de los resultados frente al uso de esta herramienta en cada una de las Regionales de Aseguramiento en Salud, que permita mejorar los tiempos de respuesta en la remisión de pacientes. 
</t>
    </r>
    <r>
      <rPr>
        <b/>
        <sz val="9"/>
        <rFont val="Arial"/>
        <family val="2"/>
      </rPr>
      <t>Evidencia:</t>
    </r>
    <r>
      <rPr>
        <sz val="9"/>
        <rFont val="Arial"/>
        <family val="2"/>
      </rPr>
      <t xml:space="preserve"> Comunicación oficial dirigido al Jefe del Área Gestión Aseguramiento en Salud, anexando el informe cualitativo y cuantitativo de la funcionalidad de la bitácora de remisiones, así como las acciones ejecutadas o en proyecto para mejorar los tiempos de respuesta.</t>
    </r>
  </si>
  <si>
    <r>
      <t xml:space="preserve">Una vez definidos los indicadores de remisiones de pacientes que aplicarán al nivel desconcentrado en el marco de la referencia y contrarreferencia y utilizando como fuente el registro de datos en la bitácora, se brindarán las instrucciones necesarias para su medición y seguimiento periódico, estableciendo las acciones de mejora que permitan cumplir las metas definidas.
</t>
    </r>
    <r>
      <rPr>
        <b/>
        <sz val="9"/>
        <rFont val="Arial"/>
        <family val="2"/>
      </rPr>
      <t xml:space="preserve">Evidencia: </t>
    </r>
    <r>
      <rPr>
        <sz val="9"/>
        <rFont val="Arial"/>
        <family val="2"/>
      </rPr>
      <t xml:space="preserve"> Comunicación oficial dirigida al Director de Sanidad, anexando el seguimiento a nivel regional, de los indicadores de referencia y contrarreferencia a partir del registro de datos en la bitácora de remisiones en SISAP WEB</t>
    </r>
  </si>
  <si>
    <r>
      <t xml:space="preserve">A partir de las instrucciones informadas a las oficinas de referencia y contrarreferencia del nivel desconcentrado y a los resultados obtenidos en la implementación de la bitácora de remisiones, el Grupo Red Integral de Servicios de Salud, evaluará de manera funcional y operativa la herramienta tecnológica, así como las acciones realizadas para la mejora del sistema de referencia y contrarreferencia en el SSPN.  
</t>
    </r>
    <r>
      <rPr>
        <b/>
        <sz val="9"/>
        <rFont val="Arial"/>
        <family val="2"/>
      </rPr>
      <t>Evidencia</t>
    </r>
    <r>
      <rPr>
        <sz val="9"/>
        <rFont val="Arial"/>
        <family val="2"/>
      </rPr>
      <t>: Comunicación oficial dirigida al Director de Sanidad, anexando el resultado de la evaluación de la implementación de la bitácora de remisiones de pacientes dentro del sistema de referencia, contrarreferencia y autorizaciones, discriminado por Regionales de Aseguramiento en Salud.</t>
    </r>
  </si>
  <si>
    <r>
      <t xml:space="preserve">Diseñar banner informativo que incluya un código QR que direccione a los usuarios al formulario de recepción de inquietudes, solicitudes y reclamos en la página web, con el propósito de que obtengan respuestas oportunas y de fondo y de esta forma se disminuya la necesidad de escalar solicitudes a entes externos. Así mismo se busca lograr una mejora de los indicadores de seguimiento por parte del ente de control "Supersalud"
</t>
    </r>
    <r>
      <rPr>
        <b/>
        <sz val="9"/>
        <rFont val="Arial"/>
        <family val="2"/>
      </rPr>
      <t>Evidencia:</t>
    </r>
    <r>
      <rPr>
        <sz val="9"/>
        <rFont val="Arial"/>
        <family val="2"/>
      </rPr>
      <t xml:space="preserve"> Comunicado oficial dirigido al Director de Sanidad, anexando el informe ejecutivo de implementación que incluye acta de socialización con los responsables de Atención al usuario a nivel país con el fin de divulgar el banner informativo que se dará a conocer a los usuarios del SSPN, descripción de prueba piloto y análisis de resultados de dicha prueba. </t>
    </r>
  </si>
  <si>
    <r>
      <t xml:space="preserve">Realizar un análisis de las bases de datos del año 2025, para reconocer a los usuarios que han interpuesto quejas y reclamos de manera reiterada ante la Superintendencia Nacional de Salud, con el fin de realizar con ellos un trabajo focalizado de concienciación que buscará disminuir la cantidad de reclamos reiterados.
</t>
    </r>
    <r>
      <rPr>
        <b/>
        <sz val="9"/>
        <rFont val="Arial"/>
        <family val="2"/>
      </rPr>
      <t>Evidencia:</t>
    </r>
    <r>
      <rPr>
        <sz val="9"/>
        <rFont val="Arial"/>
        <family val="2"/>
      </rPr>
      <t xml:space="preserve"> Comunicación oficial dirigida al Director de Sanidad, anexando el listado de los usuarios que interponen quejas y reclamos de forma reiterada en la Superintendencia Nacional de Salud y las acciones desarrolladas para generar una interlocución directa con ellos.</t>
    </r>
  </si>
  <si>
    <r>
      <t xml:space="preserve">Realizar seguimiento trimestral al número de quejas y reclamos allegados a la Superintendencia Nacional de Salud, con el fin de conocer la recepción efectiva de los canales de comunicación socializados por parte de los  usuarios, a través de la disminución de reclamos por los canales de la SUPERSALUD
</t>
    </r>
    <r>
      <rPr>
        <b/>
        <sz val="9"/>
        <rFont val="Arial"/>
        <family val="2"/>
      </rPr>
      <t xml:space="preserve">Evidencia: </t>
    </r>
    <r>
      <rPr>
        <sz val="9"/>
        <rFont val="Arial"/>
        <family val="2"/>
      </rPr>
      <t xml:space="preserve"> Comunicado oficial dirigido al Director de Sanidad, anexando el informe ejecutivo de los resultados obtenidos antes y después de las acciones implementadas.</t>
    </r>
  </si>
  <si>
    <r>
      <t xml:space="preserve">Actualizar la Resolución 134 del 10 de mayo de 2021 “Por la cual se organiza el Sistema de Calidad en Salud del Subsistema de Salud de la Policía Nacional”,  que incluya anexo con  los criterios técnico-científicos para la prestación de los servicios de salud. 
</t>
    </r>
    <r>
      <rPr>
        <b/>
        <sz val="9"/>
        <rFont val="Arial"/>
        <family val="2"/>
      </rPr>
      <t xml:space="preserve">Evidencia: </t>
    </r>
    <r>
      <rPr>
        <sz val="9"/>
        <rFont val="Arial"/>
        <family val="2"/>
      </rPr>
      <t>Comunicado oficial dirigido al Director de Sanidad, anexando la Resolución actualizada y firmada por el señor Director de Sanidad.</t>
    </r>
  </si>
  <si>
    <r>
      <t xml:space="preserve">Realizar difusión nacional de la resolución actualizada del Sistema de calidad en salud del Subsistema de Salud de la Policía Nacional así como, de los criterios técnico científicos que deben cumplir los establecimientos de sanidad para hacer parte del portafolio y brindar servicios con calidad y seguridad a los usuarios.
</t>
    </r>
    <r>
      <rPr>
        <b/>
        <sz val="9"/>
        <rFont val="Arial"/>
        <family val="2"/>
      </rPr>
      <t>Evidencia</t>
    </r>
    <r>
      <rPr>
        <sz val="9"/>
        <rFont val="Arial"/>
        <family val="2"/>
      </rPr>
      <t>: Comunicado oficial dirigido al Director de Sanidad y Subdirector de Sanidad, anexando los resultados de la difusión a nivel nacional de la resolución.</t>
    </r>
  </si>
  <si>
    <r>
      <t xml:space="preserve">Realizar evaluación a nivel nacional del grado de conocimiento del Sistema de Calidad en Salud del Subsistema de Salud de la Policía Nacional.
</t>
    </r>
    <r>
      <rPr>
        <b/>
        <sz val="9"/>
        <rFont val="Arial"/>
        <family val="2"/>
      </rPr>
      <t xml:space="preserve">Evidencia: </t>
    </r>
    <r>
      <rPr>
        <sz val="9"/>
        <rFont val="Arial"/>
        <family val="2"/>
      </rPr>
      <t>Comunicado oficial</t>
    </r>
    <r>
      <rPr>
        <b/>
        <sz val="9"/>
        <rFont val="Arial"/>
        <family val="2"/>
      </rPr>
      <t xml:space="preserve"> </t>
    </r>
    <r>
      <rPr>
        <sz val="9"/>
        <rFont val="Arial"/>
        <family val="2"/>
      </rPr>
      <t>dirigido al señor Director de Sanidad y subdirector, anexando  los resultados de la medición del grado de conocimiento del Sistema de calidad en salud del Subsistema de Salud de la Policía Nacional.</t>
    </r>
  </si>
  <si>
    <r>
      <t xml:space="preserve">Realizar pruebas piloto de la herramienta web orientada a la administración de los equipos biomédicos en las UPRES y HOCEN La plataforma debe permitir: Registro y actualización de información técnica, generación de reportes del equipamiento biomédico presente en la respectiva unidad, realizando las respectivas capacitaciones al personal responsable de su uso que permitan el adecuado manejo de la herramienta
</t>
    </r>
    <r>
      <rPr>
        <b/>
        <sz val="9"/>
        <rFont val="Arial"/>
        <family val="2"/>
      </rPr>
      <t>Evidencia:</t>
    </r>
    <r>
      <rPr>
        <sz val="9"/>
        <rFont val="Arial"/>
        <family val="2"/>
      </rPr>
      <t xml:space="preserve"> Comunicación oficial dirigida al Director de Sanidad, anexando la información sobre la ejecución de las pruebas piloto y la funcionalidad del módulo de acuerdo a los parámetros establecidos.</t>
    </r>
  </si>
  <si>
    <r>
      <t xml:space="preserve">Realizar análisis integral del desempeño de la herramienta web, considerando el resultado de las pruebas piloto y su funcionamiento en entorno real. El objetivo es proponer mejoras continuas que optimicen el uso y experiencia, confiabilidad de los datos y sostenibilidad del sistema. 
</t>
    </r>
    <r>
      <rPr>
        <b/>
        <sz val="9"/>
        <rFont val="Arial"/>
        <family val="2"/>
      </rPr>
      <t>Evidencia:</t>
    </r>
    <r>
      <rPr>
        <sz val="9"/>
        <rFont val="Arial"/>
        <family val="2"/>
      </rPr>
      <t xml:space="preserve"> Comunicación oficial dirigida al director de Sanidad, anexando los resultados del análisis de efectividad, ajustes y/o mejoras propuestas para la herramienta.</t>
    </r>
  </si>
  <si>
    <r>
      <t xml:space="preserve">Elaborar diagnostico 2025 de cada regional de aseguramiento y sus unidades prestadoras,  de los servicios con mayor frecuencia de uso y mayor impacto económico de los servicios de salud en el ámbito ambulatorio  para la estructuración  del cronograma contractual
</t>
    </r>
    <r>
      <rPr>
        <b/>
        <sz val="9"/>
        <rFont val="Arial"/>
        <family val="2"/>
      </rPr>
      <t>Evidencia:</t>
    </r>
    <r>
      <rPr>
        <sz val="9"/>
        <rFont val="Arial"/>
        <family val="2"/>
      </rPr>
      <t xml:space="preserve"> Comunicado oficial dirigido al Director de Sanidad con el informe de la socialización de diagnóstico 2025.</t>
    </r>
  </si>
  <si>
    <r>
      <t xml:space="preserve">Socializar el diagnóstico a cada Regional de aseguramiento en salud, con el fin que el grupo de soporte y seguimiento de alto impacto  realicen la revisión, elaboración y estructuración de los estudios de conveniencia y oportunidad de acuerdo al estudio de mercado de cada una de las unidades. 
</t>
    </r>
    <r>
      <rPr>
        <b/>
        <sz val="9"/>
        <rFont val="Arial"/>
        <family val="2"/>
      </rPr>
      <t>Evidencia:</t>
    </r>
    <r>
      <rPr>
        <sz val="9"/>
        <rFont val="Arial"/>
        <family val="2"/>
      </rPr>
      <t xml:space="preserve"> Comunicado oficial dirigido al Director de Sanidad relacionando las 8 actas de socialización con los compromisos de la regionales de aseguramiento en salud.</t>
    </r>
  </si>
  <si>
    <r>
      <t xml:space="preserve">Seguimiento de la cobertura de la red (notificación de alertas) a  cada una de las regionales y unidades prestadoras de los servicios de salud  a través de plataforma digital establecida por la dirección de sanidad de la policía nacional.
</t>
    </r>
    <r>
      <rPr>
        <b/>
        <sz val="9"/>
        <rFont val="Arial"/>
        <family val="2"/>
      </rPr>
      <t>Evidencia:</t>
    </r>
    <r>
      <rPr>
        <sz val="9"/>
        <rFont val="Arial"/>
        <family val="2"/>
      </rPr>
      <t xml:space="preserve">  Comunicado oficial dirigido al  director de sanidad con el seguimiento de la cobertura de la red de cada una de la regionales y sus unidades prestadoras de servicios de salud.  </t>
    </r>
  </si>
  <si>
    <r>
      <t xml:space="preserve">Realizar capacitación sobre la aplicación correcta del Manual de Contratación de la Policía Nacional y el uso de formatos estandarizados para procesos de mínima cuantía.
</t>
    </r>
    <r>
      <rPr>
        <b/>
        <sz val="9"/>
        <rFont val="Arial"/>
        <family val="2"/>
      </rPr>
      <t>Evidencia</t>
    </r>
    <r>
      <rPr>
        <sz val="9"/>
        <rFont val="Arial"/>
        <family val="2"/>
      </rPr>
      <t>: Comunicación oficial dirigida al Director de Sanidad, anexando el informe de actividades</t>
    </r>
  </si>
  <si>
    <r>
      <t xml:space="preserve">Realizar la evaluación de la implementación del cronograma e identificar los cuellos de botella en los procesos de mínima cuantía, para ajustar procedimientos internos y optimizar tiempos 
</t>
    </r>
    <r>
      <rPr>
        <b/>
        <sz val="9"/>
        <rFont val="Arial"/>
        <family val="2"/>
      </rPr>
      <t>Evidencia:</t>
    </r>
    <r>
      <rPr>
        <sz val="9"/>
        <rFont val="Arial"/>
        <family val="2"/>
      </rPr>
      <t xml:space="preserve"> Comunicación oficial dirigida al Director de Sanidad, anexando el informe de implementación
</t>
    </r>
  </si>
  <si>
    <r>
      <t xml:space="preserve">Desarrollar las actividades planteadas en el anexo técnico del instructivo 015 del 24 de noviembre del 2025 "Implementación del decreto No 441 de 2022 en las relaciones contractuales y acuerdo de voluntades del subsistema de la salud de la Policía Nacional con prestadores de servicios de salud y proveedores de tecnologías en salud"
</t>
    </r>
    <r>
      <rPr>
        <b/>
        <sz val="9"/>
        <rFont val="Arial"/>
        <family val="2"/>
      </rPr>
      <t>Evidencia:</t>
    </r>
    <r>
      <rPr>
        <sz val="9"/>
        <rFont val="Arial"/>
        <family val="2"/>
      </rPr>
      <t xml:space="preserve"> Comunicación oficial dirigida al Director de Sanidad con el avance de la operativización de las actividades planteadas en el anexo técnico del instructivo 015 del 24 de noviembre del 2025</t>
    </r>
  </si>
  <si>
    <r>
      <t xml:space="preserve">Realizar la evaluación del desempeño del plan de acción el cual mide el impacto de las tareas planeadas para la presente vigencia. 
</t>
    </r>
    <r>
      <rPr>
        <b/>
        <sz val="9"/>
        <color theme="1"/>
        <rFont val="Arial"/>
        <family val="2"/>
      </rPr>
      <t>Evidencia:</t>
    </r>
    <r>
      <rPr>
        <sz val="9"/>
        <color theme="1"/>
        <rFont val="Arial"/>
        <family val="2"/>
      </rPr>
      <t xml:space="preserve"> Comunicación oficial dirigida al señor subdirector general de la Policía Nacional, remitiendo el instrumento de evaluación del desempeño del plan de acción de la presente vigencia.
</t>
    </r>
  </si>
  <si>
    <t>1. Determinar los módulos del Sistemas de Información de Salud Policial - SISAP.</t>
  </si>
  <si>
    <t xml:space="preserve">Jefe Grupo Tecnologías de la Información y las Comunicaciones
</t>
  </si>
  <si>
    <t xml:space="preserve">24/02/2026  </t>
  </si>
  <si>
    <t>2. Realizar la reingeniería en el lenguaje de programación Fase 1</t>
  </si>
  <si>
    <t xml:space="preserve">30/06/2026  </t>
  </si>
  <si>
    <t>3. Realizar la reingeniería en el lenguaje Fase 2</t>
  </si>
  <si>
    <t xml:space="preserve">25/11/2026  </t>
  </si>
  <si>
    <t>4. Evaluar los resultados de la reingeniería  SISAP.</t>
  </si>
  <si>
    <t>5. Presentar evaluación final del impacto y resultados del plan.</t>
  </si>
  <si>
    <t xml:space="preserve">Jefe Grupo Planeación </t>
  </si>
  <si>
    <t>15/11/2026</t>
  </si>
  <si>
    <r>
      <t xml:space="preserve">Iniciativa estratégica: </t>
    </r>
    <r>
      <rPr>
        <sz val="9"/>
        <color rgb="FF000000"/>
        <rFont val="Arial"/>
        <family val="2"/>
      </rPr>
      <t>Adaptación de necesidades tecnológicas</t>
    </r>
  </si>
  <si>
    <r>
      <t xml:space="preserve">Nombre del plan: </t>
    </r>
    <r>
      <rPr>
        <sz val="9"/>
        <color rgb="FF000000"/>
        <rFont val="Arial"/>
        <family val="2"/>
      </rPr>
      <t>DISAN_2026_OE6_Reingeniería y Optimización de Módulos del Sistema de Información de Sanidad Policial – SISAP</t>
    </r>
  </si>
  <si>
    <r>
      <t>Descripción:</t>
    </r>
    <r>
      <rPr>
        <sz val="9"/>
        <rFont val="Arial"/>
        <family val="2"/>
      </rPr>
      <t xml:space="preserve"> Desarrollar los recursos humanos, técnicos y físicos para el Aseguramiento en Salud, la Prestación de los Servicios y mejoras en las herramientas tecnológicas que permitirán el avance del Modelo de Atención Integral en Salud MATIS, dentro de un modelo de administración y logístico que soporten dicho funcionamiento articulado con la gestión del cambio enfocados a contribuir en la satisfacción de los usuarios del Subsistema de Salud de la Policía Nacional (SSPN)</t>
    </r>
  </si>
  <si>
    <r>
      <t xml:space="preserve">Responsable: </t>
    </r>
    <r>
      <rPr>
        <sz val="9"/>
        <rFont val="Arial"/>
        <family val="2"/>
      </rPr>
      <t>Director de Sanidad Policía Nacional</t>
    </r>
  </si>
  <si>
    <r>
      <t>Indicador:</t>
    </r>
    <r>
      <rPr>
        <sz val="9"/>
        <color rgb="FF000000"/>
        <rFont val="Arial"/>
        <family val="2"/>
      </rPr>
      <t xml:space="preserve"> Porcentaje de módulos, submódulos y formularios identificados y priorizados para reingeniería (Número total de componentes (módulos, submódulos, formularios) priorizados​/número total de componentes identificados) * 100</t>
    </r>
  </si>
  <si>
    <r>
      <t xml:space="preserve">Área organizacional: </t>
    </r>
    <r>
      <rPr>
        <sz val="9"/>
        <color rgb="FF000000"/>
        <rFont val="Arial"/>
        <family val="2"/>
      </rPr>
      <t>Grupo Tecnologías de la información y las comunicaciones</t>
    </r>
  </si>
  <si>
    <r>
      <t xml:space="preserve">Presentación de los módulos, submódulos y formularios de Sistema de Información de Salud Policial - SISAP, que serán priorizados para la correspondiente reingeniería de lenguaje de programación seleccionado, según corresponda, de acuerdo al comité de SISAP a realizarse en enero 2026
</t>
    </r>
    <r>
      <rPr>
        <b/>
        <sz val="9"/>
        <color rgb="FF000000"/>
        <rFont val="Arial"/>
        <family val="2"/>
      </rPr>
      <t>Evidencia:</t>
    </r>
    <r>
      <rPr>
        <sz val="9"/>
        <color indexed="8"/>
        <rFont val="Arial"/>
        <family val="2"/>
      </rPr>
      <t xml:space="preserve"> Comunicación oficial dirigido al Director de Sanidad, anexando la información que será priorizada para la correspondiente reingeniería de lenguaje de programación seleccionado.</t>
    </r>
  </si>
  <si>
    <r>
      <t xml:space="preserve">Desarrollo de la Fase 1 - Reingeniería de módulos, submódulos y formularios priorizados del Sistema de Información de Sanidad Policial (SISAP). Esta fase hace referencia a la construcción de los módulos priorizados.
</t>
    </r>
    <r>
      <rPr>
        <b/>
        <sz val="9"/>
        <color rgb="FF000000"/>
        <rFont val="Arial"/>
        <family val="2"/>
      </rPr>
      <t>Evidencia:</t>
    </r>
    <r>
      <rPr>
        <sz val="9"/>
        <color indexed="8"/>
        <rFont val="Arial"/>
        <family val="2"/>
      </rPr>
      <t xml:space="preserve"> Comunicación oficial dirigido al Director de Sanidad, anexando informe con el avance del desarrollo de la Fase 1 - Esta fase hace referencia a la construcción de los módulos priorizados. Reingeniería de módulos, submódulos y formularios priorizados del Sistema de Información de Sanidad Policial (SISAP).</t>
    </r>
  </si>
  <si>
    <r>
      <t xml:space="preserve">Desarrollo de la Fase 2 - Reingeniería de módulos, submódulos y formularios priorizados del Sistema de Información de Sanidad Policial (SISAP). En esta fase se realiza la culminación de los desarrollos en compañía del dueño de la necesidad para definir los detalles necesarios para finalizar los módulos priorizados.
</t>
    </r>
    <r>
      <rPr>
        <b/>
        <sz val="9"/>
        <color rgb="FF000000"/>
        <rFont val="Arial"/>
        <family val="2"/>
      </rPr>
      <t>Evidencia:</t>
    </r>
    <r>
      <rPr>
        <sz val="9"/>
        <color indexed="8"/>
        <rFont val="Arial"/>
        <family val="2"/>
      </rPr>
      <t xml:space="preserve"> Comunicación oficial dirigido al Director de Sanidad, anexando el informe con el desarrollo de la Fase 2 en la cual se informa la culminación de los desarrollos en compañía del dueño de la necesidad para definir los detalles necesarios para finalizar los módulos priorizados. </t>
    </r>
  </si>
  <si>
    <r>
      <t xml:space="preserve">Realizar análisis cualitativo y cuantitativo de la reingeniería de los módulos priorizados del Sistemas de Información de Salud Policial - SISAP.
</t>
    </r>
    <r>
      <rPr>
        <b/>
        <sz val="9"/>
        <color rgb="FF000000"/>
        <rFont val="Arial"/>
        <family val="2"/>
      </rPr>
      <t>Evidencia:</t>
    </r>
    <r>
      <rPr>
        <sz val="9"/>
        <color indexed="8"/>
        <rFont val="Arial"/>
        <family val="2"/>
      </rPr>
      <t xml:space="preserve"> Comunicación oficial dirigido al Director de Sanidad, anexando informe con el análisis cualitativo y cuantitativo de la reingeniería de los módulos priorizados del Sistemas de Información de Salud Policial - SISAP.</t>
    </r>
  </si>
  <si>
    <r>
      <t xml:space="preserve">Realizar la evaluación del desempeño del plan de acción el cual mide el impacto de las tareas planeadas para la presente vigencia. 
</t>
    </r>
    <r>
      <rPr>
        <b/>
        <sz val="9"/>
        <color rgb="FF000000"/>
        <rFont val="Arial"/>
        <family val="2"/>
      </rPr>
      <t>Evidencia:</t>
    </r>
    <r>
      <rPr>
        <sz val="9"/>
        <color indexed="8"/>
        <rFont val="Arial"/>
        <family val="2"/>
      </rPr>
      <t xml:space="preserve"> Comunicación oficial dirigida al señor subdirector general de la Policía Nacional, remitiendo el instrumento de evaluación del desempeño del plan de acción de la presente vigencia.</t>
    </r>
  </si>
  <si>
    <r>
      <t xml:space="preserve">ELABORÓ
</t>
    </r>
    <r>
      <rPr>
        <sz val="9"/>
        <color rgb="FF000000"/>
        <rFont val="Arial"/>
        <family val="2"/>
      </rPr>
      <t xml:space="preserve">
Mayor Cristian Andrés Saavedra Ricaurte
Jefe Grupo Tecnologías de la Información y las Comunicaciones
</t>
    </r>
  </si>
  <si>
    <r>
      <t xml:space="preserve">REVISÓ:
</t>
    </r>
    <r>
      <rPr>
        <sz val="9"/>
        <color rgb="FF000000"/>
        <rFont val="Arial"/>
        <family val="2"/>
      </rPr>
      <t xml:space="preserve">
Teniente Coronel Johanna Patricia Flórez Silva
Jefe Grupo Grupo Planeación
Teniente Coronel Carlos Andrés Camacho Vesga
Subdirector de Sanidad</t>
    </r>
  </si>
  <si>
    <r>
      <t xml:space="preserve">APROBÓ: 
</t>
    </r>
    <r>
      <rPr>
        <sz val="9"/>
        <color rgb="FF000000"/>
        <rFont val="Arial"/>
        <family val="2"/>
      </rPr>
      <t xml:space="preserve">
Coronel Juan Pablo Blanco Sierra
Director de Sanidad
Brigadier General Yurian Jeannette Romero Murte
Jefe Nacional de Desarrollo Humano</t>
    </r>
  </si>
  <si>
    <t xml:space="preserve">    Presupuesto: </t>
  </si>
  <si>
    <t>DIRECCION DE SANIDAD</t>
  </si>
  <si>
    <t xml:space="preserve">
1. Continuar con el control de legalidad al procedimiento realizar calificación de aptitud psicofísica.</t>
  </si>
  <si>
    <t>Jefe Área de Medicina laboral</t>
  </si>
  <si>
    <t>1/04/2026
1/07/2026</t>
  </si>
  <si>
    <t>30/04/2026
31/07/2026</t>
  </si>
  <si>
    <t>2.  Implementar con el control de legalidad al procedimiento realizar calificación de aptitud psicofísica.</t>
  </si>
  <si>
    <t>3. Realizar seguimiento y evaluación a la actividad control de legalidad en el procedimiento Realizar Junta Médico Laboral.</t>
  </si>
  <si>
    <t>Comprobar la información obtenida por el Grupo de Medicina Laboral (GUMEL) sobre los proyectos de acta de Junta Medico Laboral (JML) realizados, avalados y subsanados, verificando los días transcurridos entre las diferentes etapas del proceso de Junta Medico Laboral  (JML), (elaboración del proyecto, revisión del GEPOL, subsanaciones y notificación del acta), así como los errores evidenciados  en el contenido de la misma, analizando los resultados, comparándolos con los tiempos y estándares definidos, para identificar demoras, inconsistencias o errores frecuentes, y determinar las causas más relevantes de las subsanaciones.
Evidencia: Comunicación oficial dirigida al Director de Sanidad, anexando el informe de las novedades evidenciadas desde nivel central en la revisión de los borradores de actas de Junta Medico Laboral  (JML) y las acciones correctivas dentro de esta actividad.</t>
  </si>
  <si>
    <t xml:space="preserve">
30/04/2026
31/07/2026
</t>
  </si>
  <si>
    <t>4. Implementar acciones de mejora en el seguimiento y evaluación a la actividad control de legalidad en el procedimiento Realizar Junta Médico Laboral.</t>
  </si>
  <si>
    <t>Desarrollar las acciones de mejora y retroalimentación dirigidas a los Grupo de Medicina Laboral (GUMEL), con el fin de fortalecer la calidad técnica, objetiva y científica bajo criterios médico laborales de los proyectos de acta de Junta Medico Laboral (JML), reduciendo los errores de forma y fondo, optimizando los tiempos del proceso y garantizando la trazabilidad, transparencia y cumplimiento normativo.
Evidencia: Comunicación oficial dirigida al Director de Sanidad, anexando el informe con los resultados del control de legalidad, las acciones de mejora e impacto de esta actividad.</t>
  </si>
  <si>
    <t>5. Intervenir al personal que cumpla causal de convocatoria por excusas de servicio mayor a tres meses en un año y que supere los 24 meses.</t>
  </si>
  <si>
    <t>30/04/2026</t>
  </si>
  <si>
    <t>6. Evaluar la estrategia implementada al personal que cumpla causal de convocatoria por excusas de servicio mayor a tres meses en un año y que supere los 24 meses.</t>
  </si>
  <si>
    <t>31/07/2026</t>
  </si>
  <si>
    <t>7. Implementar acciones de mejora a la estrategia del personal que cumpla causal de convocatoria por excusas de servicio mayor a tres meses en un año y que supere los 24 meses.</t>
  </si>
  <si>
    <t>8. Continuar con el control de legalidad en el procedimiento realizar comité a beneficiarios.</t>
  </si>
  <si>
    <t>9. Implementar acciones de mejora en el control de legalidad en el procedimiento realizar comité a beneficiarios.</t>
  </si>
  <si>
    <t>10. Realizar capacitaciones a los grupos médico laborales de las  estrategias de intervención para realizar revisión a pensionados.</t>
  </si>
  <si>
    <t>11. Evaluar la estrategia de intervención para realizar revisión a pensionados.</t>
  </si>
  <si>
    <t>12. implementar acciones de mejora de estrategias de intervención para realizar revisión a pensionados.</t>
  </si>
  <si>
    <t>13. Presentar evaluación final del impacto y resultados del plan.</t>
  </si>
  <si>
    <t>Jefe Grupo Planeación DISAN</t>
  </si>
  <si>
    <r>
      <t xml:space="preserve">Nombre del plan: </t>
    </r>
    <r>
      <rPr>
        <sz val="9"/>
        <color rgb="FF000000"/>
        <rFont val="Arial"/>
        <family val="2"/>
      </rPr>
      <t xml:space="preserve">DISAN_2026_OE1_Fortalecer Medicina Laboral de la Dirección de Sanidad </t>
    </r>
  </si>
  <si>
    <r>
      <t xml:space="preserve">Indicador: </t>
    </r>
    <r>
      <rPr>
        <sz val="9"/>
        <color rgb="FF000000"/>
        <rFont val="Arial"/>
        <family val="2"/>
      </rPr>
      <t>Índice Global de Cumplimiento de Actividades Médico-Laborales (IGC-ML) (N° de actividades ejecutadas​/N° total de actividades planificadas)*100</t>
    </r>
  </si>
  <si>
    <r>
      <t xml:space="preserve">Área organizacional: </t>
    </r>
    <r>
      <rPr>
        <sz val="9"/>
        <rFont val="Arial"/>
        <family val="2"/>
      </rPr>
      <t xml:space="preserve">Área Medicina Laboral  </t>
    </r>
    <r>
      <rPr>
        <b/>
        <sz val="9"/>
        <rFont val="Arial"/>
        <family val="2"/>
      </rPr>
      <t xml:space="preserve">
                  </t>
    </r>
  </si>
  <si>
    <r>
      <t xml:space="preserve">Verificar las calificaciones APLAZADOS y NO APTO, así los casos en los cuales no se puede calificar y se encuentran en estado médico laboral PENDIENTE, con el fin de garantizar el cumplimiento de los requisitos y evidenciar novedades repetitivas en cada grupo médico laboral que permitan la implementación de acciones de mejora.
</t>
    </r>
    <r>
      <rPr>
        <b/>
        <sz val="9"/>
        <rFont val="Arial"/>
        <family val="2"/>
      </rPr>
      <t>Evidencia:</t>
    </r>
    <r>
      <rPr>
        <sz val="9"/>
        <rFont val="Arial"/>
        <family val="2"/>
      </rPr>
      <t xml:space="preserve"> Comunicación oficial dirigida al Director de Sanidad, anexando el informe con la revisión realizada de las novedades evidenciadas y las acciones de mejora a implementar en el procedimiento de Calificación de aptitud psicofísica</t>
    </r>
  </si>
  <si>
    <r>
      <t xml:space="preserve">Implementar acciones de mejora derivadas del análisis de los informes y verificaciones, orientadas a optimizar los procedimientos, fortalecer el control de los registros y garantizar la calidad y oportunidad del proceso de calificación de aptitud psicofísica.
</t>
    </r>
    <r>
      <rPr>
        <b/>
        <sz val="9"/>
        <rFont val="Arial"/>
        <family val="2"/>
      </rPr>
      <t>Evidencia:</t>
    </r>
    <r>
      <rPr>
        <sz val="9"/>
        <rFont val="Arial"/>
        <family val="2"/>
      </rPr>
      <t xml:space="preserve"> Comunicación oficial dirigida al Director de Sanidad, anexando el informe con el resultado de las acciones de mejora a implementar en el procedimiento de Calificación de aptitud psicofísica.</t>
    </r>
  </si>
  <si>
    <r>
      <t xml:space="preserve">Intervenir al personal que cumpla causal de convocatoria con excusa mayor a 24 meses, resolviendo la situación médico laboral y en los casos que corresponda gestionando las actividades con el asegurador y el prestador.
</t>
    </r>
    <r>
      <rPr>
        <b/>
        <sz val="9"/>
        <rFont val="Arial"/>
        <family val="2"/>
      </rPr>
      <t>Evidencia:</t>
    </r>
    <r>
      <rPr>
        <sz val="9"/>
        <rFont val="Arial"/>
        <family val="2"/>
      </rPr>
      <t xml:space="preserve"> Comunicación oficial dirigida al Director de Sanidad, anexando el informe con la intervención realizada al personal excusado con mas de 24 meses, y la articulación con Área Gestión Prestación Servicios de Salud y Área Gestión Aseguramiento en Salud</t>
    </r>
  </si>
  <si>
    <r>
      <t xml:space="preserve">Evaluar los resultados mediante indicadores como el porcentaje de casos intervenidos y resueltos, verificando además el cumplimiento normativo y detectando dificultades en esta línea de trabajo.
</t>
    </r>
    <r>
      <rPr>
        <b/>
        <sz val="9"/>
        <rFont val="Arial"/>
        <family val="2"/>
      </rPr>
      <t>Evidencia:</t>
    </r>
    <r>
      <rPr>
        <sz val="9"/>
        <rFont val="Arial"/>
        <family val="2"/>
      </rPr>
      <t xml:space="preserve"> Comunicación oficial dirigida al Director de Sanidad, anexando el informe sobre el avance en la intervención de este personal y las dificultades presentadas en esta actividad, así como las acciones a desarrollar para subsanar.</t>
    </r>
  </si>
  <si>
    <r>
      <t xml:space="preserve">Implementar acciones de mejora, fortaleciendo la articulación entre las dependencias para asegurar una gestión médico laboral más eficiente y oportuna.
</t>
    </r>
    <r>
      <rPr>
        <b/>
        <sz val="9"/>
        <rFont val="Arial"/>
        <family val="2"/>
      </rPr>
      <t xml:space="preserve">Evidencia: </t>
    </r>
    <r>
      <rPr>
        <sz val="9"/>
        <rFont val="Arial"/>
        <family val="2"/>
      </rPr>
      <t>Comunicación oficial dirigida al Director de Sanidad, anexando informe con los resultados en las acciones implementadas para la intervención de este personal.</t>
    </r>
  </si>
  <si>
    <r>
      <t xml:space="preserve">Realizar control de legalidad a los casos calificados y corregidos hasta minimizar o eliminar los errores técnicos, evaluando resultados mediante indicador de porcentaje de casos intervenidos y resueltos, verificando además el cumplimiento normativo y detectando dificultades en este procedimiento.
</t>
    </r>
    <r>
      <rPr>
        <b/>
        <sz val="9"/>
        <rFont val="Arial"/>
        <family val="2"/>
      </rPr>
      <t xml:space="preserve">Evidencia: </t>
    </r>
    <r>
      <rPr>
        <sz val="9"/>
        <rFont val="Arial"/>
        <family val="2"/>
      </rPr>
      <t>Comunicación oficial dirigida al Director de Sanidad, anexando informe con las novedades evidenciadas y las acciones de mejora a implementar en el procedimiento realizar comité a beneficiarios.</t>
    </r>
  </si>
  <si>
    <r>
      <t xml:space="preserve">Implementar acciones de mejora, fortaleciendo la articulación entre las dependencias para asegurar una gestión médico laboral más eficiente y oportuna.
</t>
    </r>
    <r>
      <rPr>
        <b/>
        <sz val="9"/>
        <rFont val="Arial"/>
        <family val="2"/>
      </rPr>
      <t xml:space="preserve">Evidencia: </t>
    </r>
    <r>
      <rPr>
        <sz val="9"/>
        <rFont val="Arial"/>
        <family val="2"/>
      </rPr>
      <t>Comunicación oficial dirigida al Director de Sanidad, anexando informe con el resultado de las acciones de mejora a implementar en el procedimiento realizar comité a beneficiarios.</t>
    </r>
  </si>
  <si>
    <r>
      <t xml:space="preserve">Realizar capacitaciones con los médicos responsables de este procedimiento en cada grupo médico laboral y comprobar el cumplimiento del lleno de requisitos en los casos presentados para la revisión a pensionados, así mismo la verificación de la cantidad de casos que cumplen criterios para esta evaluación.
</t>
    </r>
    <r>
      <rPr>
        <b/>
        <sz val="9"/>
        <rFont val="Arial"/>
        <family val="2"/>
      </rPr>
      <t>Evidencia:</t>
    </r>
    <r>
      <rPr>
        <sz val="9"/>
        <rFont val="Arial"/>
        <family val="2"/>
      </rPr>
      <t xml:space="preserve"> Comunicación oficial dirigida al Director de Sanidad, anexando informe sobre la capacitación, evaluación de conocimientos y metas establecidas a nivel nacional así como las novedades evidenciadas en el primer trimestre de seguimiento y control del procedimiento.</t>
    </r>
  </si>
  <si>
    <r>
      <t xml:space="preserve">Evaluar los casos presentados, identificando las novedades encontradas en los casos que no cumplieron con los requisitos establecidos por nivel central para la revisión a pensionados. 
</t>
    </r>
    <r>
      <rPr>
        <b/>
        <sz val="9"/>
        <rFont val="Arial"/>
        <family val="2"/>
      </rPr>
      <t xml:space="preserve">Evidencia: </t>
    </r>
    <r>
      <rPr>
        <sz val="9"/>
        <rFont val="Arial"/>
        <family val="2"/>
      </rPr>
      <t>Comunicación oficial dirigida al Director de Sanidad, anexando informe con las novedades evidenciadas y las acciones de mejora a implementar en el procedimiento realizar revisión a pensionados.</t>
    </r>
  </si>
  <si>
    <r>
      <t xml:space="preserve">Implementar acciones de mejora, fortaleciendo el procedimiento en los grupos médico laborales de acuerdo a las novedades evidenciadas en este procedimiento.
</t>
    </r>
    <r>
      <rPr>
        <b/>
        <sz val="9"/>
        <rFont val="Arial"/>
        <family val="2"/>
      </rPr>
      <t xml:space="preserve">Evidencia: </t>
    </r>
    <r>
      <rPr>
        <sz val="9"/>
        <rFont val="Arial"/>
        <family val="2"/>
      </rPr>
      <t>Comunicación oficial dirigida al Director de Sanidad, anexando informe con el resultado de las acciones de mejora a implementar en el procedimiento realizar revisión a pensionados.</t>
    </r>
  </si>
  <si>
    <r>
      <t xml:space="preserve">Realizar la evaluación del desempeño del plan de acción el cual mide el impacto de las tareas planeadas para la presente vigencia. 
</t>
    </r>
    <r>
      <rPr>
        <b/>
        <sz val="9"/>
        <color theme="1"/>
        <rFont val="Arial"/>
        <family val="2"/>
      </rPr>
      <t>Evidencia:</t>
    </r>
    <r>
      <rPr>
        <sz val="9"/>
        <color theme="1"/>
        <rFont val="Arial"/>
        <family val="2"/>
      </rPr>
      <t xml:space="preserve"> Comunicación oficial dirigida al señor subdirector general de la Policía Nacional, remitiendo el instrumento de evaluación del desempeño del plan de acción de la presente vigencia.</t>
    </r>
  </si>
  <si>
    <t xml:space="preserve">DIRECCIÓN DE INCORPORACIÓN </t>
  </si>
  <si>
    <r>
      <t xml:space="preserve">Iniciativa estratégica: </t>
    </r>
    <r>
      <rPr>
        <sz val="9"/>
        <rFont val="Arial"/>
        <family val="2"/>
      </rPr>
      <t xml:space="preserve">Modernización para la selección del talento humano para la Policia Nacional </t>
    </r>
  </si>
  <si>
    <r>
      <t xml:space="preserve">Nombre del plan: </t>
    </r>
    <r>
      <rPr>
        <sz val="9"/>
        <rFont val="Arial"/>
        <family val="2"/>
      </rPr>
      <t xml:space="preserve">DINCO_2026_OE1_Modernización del servicio de incorporación </t>
    </r>
  </si>
  <si>
    <r>
      <t xml:space="preserve">Descripción: </t>
    </r>
    <r>
      <rPr>
        <sz val="9"/>
        <rFont val="Arial"/>
        <family val="2"/>
      </rPr>
      <t>Desarrollo del sistema de información para la selección del talento humano para la Policia Nacional, estructuración de las convicatorias establecidas y semiótica del tatuaje en la incorporación.</t>
    </r>
  </si>
  <si>
    <r>
      <t xml:space="preserve">Indicador: </t>
    </r>
    <r>
      <rPr>
        <sz val="9"/>
        <rFont val="Arial"/>
        <family val="2"/>
      </rPr>
      <t xml:space="preserve"> Índice de cumplimiento de la modernización del servicio de incorporación = (Tareas ejecutadas en el tiempo establecido / Total de las tareas programadas) * 100</t>
    </r>
  </si>
  <si>
    <r>
      <t>Proceso:</t>
    </r>
    <r>
      <rPr>
        <sz val="9"/>
        <rFont val="Arial"/>
        <family val="2"/>
      </rPr>
      <t xml:space="preserve"> Direccionamiento del Talento Humano </t>
    </r>
  </si>
  <si>
    <r>
      <t xml:space="preserve">Área organizacional: </t>
    </r>
    <r>
      <rPr>
        <sz val="9"/>
        <rFont val="Arial"/>
        <family val="2"/>
      </rPr>
      <t xml:space="preserve">Grupo de Planeación Dirección de Incorporación </t>
    </r>
  </si>
  <si>
    <r>
      <t>Presupuesto:</t>
    </r>
    <r>
      <rPr>
        <sz val="9"/>
        <rFont val="Arial"/>
        <family val="2"/>
      </rPr>
      <t xml:space="preserve"> $274.992.512</t>
    </r>
  </si>
  <si>
    <t>1. Coordinar la definición técnica del sistema de información.</t>
  </si>
  <si>
    <t xml:space="preserve">Realizar el levantamiento de información relacionada con el desarrollo y despliegue de una herramienta de inteligencia artificial orientada al análisis de sentimientos de los aspirantes durante la valoración psicológica, con el propósito de garantizar el diseño eficiente y la implementación efectiva de la solución tecnológica que fortalezca los procesos de incorporación.
Evidencia: 01 Comunicación oficial trimestral dirigida al (a) señor (a) Director (a) de Incorporación, anexando informe ejecutivo con los avances del proyecto.  </t>
  </si>
  <si>
    <t>Jefe Grupo de tecnologías de la información y comunicaciones</t>
  </si>
  <si>
    <t>01/01/2026
01/04/2026
01/07/2026
01/10/2026</t>
  </si>
  <si>
    <t>31/03/2026
30/06/2026
30/09/2026
20/11/2026</t>
  </si>
  <si>
    <t xml:space="preserve">
2. Estructurar las convocatorias ofertadas en el servicio de selección de personal para la Policía Nacional.</t>
  </si>
  <si>
    <r>
      <t xml:space="preserve">Establecer los parámetros de las convocatorias establecidas en el servicio de selección de personal para la Policía Nacional, unificando requisitos, criterios y necesidades institucionales, alineados a los estándares del Protocolo de Selección, mediante actas de reunion 
</t>
    </r>
    <r>
      <rPr>
        <b/>
        <sz val="9"/>
        <rFont val="Arial"/>
        <family val="2"/>
      </rPr>
      <t>Evidencia</t>
    </r>
    <r>
      <rPr>
        <sz val="9"/>
        <rFont val="Arial"/>
        <family val="2"/>
      </rPr>
      <t>: 01 Comunicación oficial dirigida al (a) señor (a) Director (a) de Incorporación semestral, adjuntando las actas del desarrollo de la tarea.</t>
    </r>
  </si>
  <si>
    <t xml:space="preserve">Jefe Área de Convocatorias para la Selección de Personal
</t>
  </si>
  <si>
    <t>30/06/2026
20/11/2026</t>
  </si>
  <si>
    <t>3. Análizar de manera  interinstitucional la semiótica de tatuajes y factores de riesgo en el servicio de incorporación.</t>
  </si>
  <si>
    <t xml:space="preserve">Desarrollar en coordinación con los Observatorios Institucionales (Dirección de Talento Humano, Dirección de Sanidad, Dirección de Investigación Criminal) y el Centro de Estándares Policiales (SUDIR), un análisis sobre la semiótica de los tatuajes asociados a narrativas identitarias y factores de riesgo en los procesos de incorporación, mediante la integración de información, el trabajo interdisciplinario y la aplicación de metodologías cualitativas y comparativas, con el propósito de fortalecer los criterios de evaluación y selección de aspirantes.
Evidencia: 01 Comunicación oficial dirigida al (a) señor (a) Director (a) de Incorporación, remitiendo el resultado analítico con el resultado de las actividades desarrolladas.  </t>
  </si>
  <si>
    <t>Jefe Observatorio de Selección de Personal</t>
  </si>
  <si>
    <t>4. Presentar del producto analítico.</t>
  </si>
  <si>
    <t xml:space="preserve">Presentar el producto analítico ante el Jefe Nacional de Desarrollo Humano y los Directores de las unidades que la integran con el objetivo de determinar su viabilidad y aplicabilidad en el Servicio de Selección del Talento Humano para la Policia Nacional.
Evidencia: 01 Acta de socialización y comunicación oficial dirigida al (a) señor (a) Director (a) de Incorporación, remitiendo los resultados de las actividades desarrolladas. </t>
  </si>
  <si>
    <t>5. Presentar la evaluación final del impacto y resultados.</t>
  </si>
  <si>
    <r>
      <t xml:space="preserve">Realizar la evaluación del desempeño del plan de acción el cual mide el impacto de las tareas planeadas para la presente vigencia.
</t>
    </r>
    <r>
      <rPr>
        <b/>
        <sz val="9"/>
        <rFont val="Arial"/>
        <family val="2"/>
      </rPr>
      <t>Evidencia:</t>
    </r>
    <r>
      <rPr>
        <sz val="9"/>
        <rFont val="Arial"/>
        <family val="2"/>
      </rPr>
      <t xml:space="preserve"> Comunicación oficial dirigida al señor Subdirector general de la Policía Nacional, remitiendo el instrumento de evaluación del desempeño del plan de acción de la presente vigencia.</t>
    </r>
  </si>
  <si>
    <t xml:space="preserve">Jefe Grupo Planeación DINCO </t>
  </si>
  <si>
    <r>
      <t xml:space="preserve">Responsable: </t>
    </r>
    <r>
      <rPr>
        <sz val="9"/>
        <rFont val="Arial"/>
        <family val="2"/>
      </rPr>
      <t>Director (a) de incorporación.</t>
    </r>
  </si>
  <si>
    <t xml:space="preserve">CENTRO DE ESTÁNDARES DE LA POLICÍA NACIONAL </t>
  </si>
  <si>
    <r>
      <t xml:space="preserve">Nombre del plan: </t>
    </r>
    <r>
      <rPr>
        <sz val="9"/>
        <color rgb="FF000000"/>
        <rFont val="Arial"/>
        <family val="2"/>
      </rPr>
      <t xml:space="preserve"> SUDIR_CENEP_2026_OE2_Desplegar el Centro de Estándares de la Policía Nacional. </t>
    </r>
  </si>
  <si>
    <r>
      <t xml:space="preserve">Descripción: </t>
    </r>
    <r>
      <rPr>
        <sz val="9"/>
        <color rgb="FF000000"/>
        <rFont val="Arial"/>
        <family val="2"/>
      </rPr>
      <t>Posicionar al Centro de Estándares como una unidad innovadora que aporta a fortalecer la adecuada prestación del servicio de Policía mediante la validación de competencias policiales.</t>
    </r>
  </si>
  <si>
    <r>
      <t xml:space="preserve">Responsable: </t>
    </r>
    <r>
      <rPr>
        <sz val="9"/>
        <rFont val="Arial"/>
        <family val="2"/>
      </rPr>
      <t>Jefe Centro de Estándares Policía Nacional</t>
    </r>
  </si>
  <si>
    <r>
      <rPr>
        <b/>
        <sz val="9"/>
        <color rgb="FF000000"/>
        <rFont val="Arial"/>
        <family val="2"/>
      </rPr>
      <t xml:space="preserve">Área organizacional: </t>
    </r>
    <r>
      <rPr>
        <sz val="9"/>
        <rFont val="Arial"/>
        <family val="2"/>
      </rPr>
      <t>Centro de Estandares</t>
    </r>
    <r>
      <rPr>
        <b/>
        <sz val="9"/>
        <rFont val="Arial"/>
        <family val="2"/>
      </rPr>
      <t xml:space="preserve"> </t>
    </r>
    <r>
      <rPr>
        <sz val="9"/>
        <rFont val="Arial"/>
        <family val="2"/>
      </rPr>
      <t xml:space="preserve">de la Policía Nacional </t>
    </r>
  </si>
  <si>
    <t>1. Emitir lineamientos para la  actualización y mejora del Sistema Táctico Básico Policial.</t>
  </si>
  <si>
    <r>
      <t xml:space="preserve">Generar y difundir los lineamientos para la Educación Policial, orientados al diseño de la estructura curricular de los cursos mandatorios y al entrenamiento sobre el uso de la fuerza, el cual se desarrolla mediante el Sistema Táctico Básico Policial.
</t>
    </r>
    <r>
      <rPr>
        <b/>
        <sz val="9"/>
        <rFont val="Arial"/>
        <family val="2"/>
      </rPr>
      <t>Evidencia</t>
    </r>
    <r>
      <rPr>
        <sz val="9"/>
        <rFont val="Arial"/>
        <family val="2"/>
      </rPr>
      <t>: (01) comunicación oficial dirigida al señor subdirector General de la Policía Nacional, anexando informe tecnico de recomendacion para el fortalecimuiento de la formacion polical relacionada con el uso de la fuerza.</t>
    </r>
  </si>
  <si>
    <t xml:space="preserve">Jefe Grupo de investigacion de estandres y Validación </t>
  </si>
  <si>
    <t>2. Presentar propuesta de reglamentación de los Estándares Mínimos Profesionales para el comandante de estación.</t>
  </si>
  <si>
    <r>
      <t xml:space="preserve">Presentar la propuesta de reglamentación de los Estándares Mínimos Profesionales para el Comandante de Estación y su aplicabilidad en el Cuerpo de Policía Colombiano, ante el Comité Gerencial de Estándares de la Policía Nacional, conforme a la Resolución N.º 1552 del 8 de mayo de 2023.
</t>
    </r>
    <r>
      <rPr>
        <b/>
        <sz val="9"/>
        <rFont val="Arial"/>
        <family val="2"/>
      </rPr>
      <t xml:space="preserve">Evidencia: </t>
    </r>
    <r>
      <rPr>
        <sz val="9"/>
        <rFont val="Arial"/>
        <family val="2"/>
      </rPr>
      <t>(01) comunicación oficial dirigida al señor subdirector General de la Policía Nacional, anexando acta del Comité Gerencial de Estándares de la Policía Nacional.</t>
    </r>
  </si>
  <si>
    <t xml:space="preserve">Jefe Grupo Diseño de Estándares y Metodologias de Validación </t>
  </si>
  <si>
    <t>3. Realizar seguimiento  y manteniemiento de las competencias policiales funcionales.</t>
  </si>
  <si>
    <r>
      <t xml:space="preserve">Realizar el acompañamiento durante la prestación del servicio de policía, en MECAL, MEVAL y MEBAR que permitan verificar y fortalecer la aplicación de los estándares mínimos en el personal validado, así como identificar acciones de mejora.
</t>
    </r>
    <r>
      <rPr>
        <b/>
        <sz val="9"/>
        <rFont val="Arial"/>
        <family val="2"/>
      </rPr>
      <t>Evidencia</t>
    </r>
    <r>
      <rPr>
        <sz val="9"/>
        <rFont val="Arial"/>
        <family val="2"/>
      </rPr>
      <t xml:space="preserve">: (01) comunicación oficial dirigida al señor subdirector General de la Policía Nacional, anexando informes técnicos dirigidos a los dueños de procesos. </t>
    </r>
  </si>
  <si>
    <t>Jefe Grupo de Articulación y Despliegue</t>
  </si>
  <si>
    <t>4. Desarrollar validación de competencias policiales.</t>
  </si>
  <si>
    <r>
      <t xml:space="preserve">Ejecutar un plan que permita aplicar la validación de competencias policiales funcionales a 24.333 integrantes de la institución, para el nombramiento e ingreso al escalafón de estudiantes en periodo de formación profesional policial inicial, para el otorgamiento de las distinciones y ascenso al grado inmediatamente superior de Oficiales y Nivel Ejecutivo.
</t>
    </r>
    <r>
      <rPr>
        <b/>
        <sz val="9"/>
        <rFont val="Arial"/>
        <family val="2"/>
      </rPr>
      <t>Evidencia</t>
    </r>
    <r>
      <rPr>
        <sz val="9"/>
        <rFont val="Arial"/>
        <family val="2"/>
      </rPr>
      <t>: Comunicación oficial dirigida al señor subdirector General de la Policía Nacional, remitiendo el balance final de validación de competencias policiales funcionales.</t>
    </r>
  </si>
  <si>
    <t xml:space="preserve"> 5. Presentar la evaluación final del impacto y resultados del plan.</t>
  </si>
  <si>
    <r>
      <t xml:space="preserve">Realizar la evaluación del desempeño del plan de acción el cual mide el impacto de las tareas planeadas para la presente vigencia.
</t>
    </r>
    <r>
      <rPr>
        <b/>
        <sz val="9"/>
        <rFont val="Arial"/>
        <family val="2"/>
      </rPr>
      <t>Evidencia</t>
    </r>
    <r>
      <rPr>
        <sz val="9"/>
        <rFont val="Arial"/>
        <family val="2"/>
      </rPr>
      <t>: (01) comunicación oficial dirigida al señor subdirector General de la Policía Nacional, remitiendo el instrumento de evaluación del desempeño del plan de acción de la presente vigencia.</t>
    </r>
  </si>
  <si>
    <t xml:space="preserve">Jefe Grupo de Soporte y Apoyo </t>
  </si>
  <si>
    <t>ELABORÓ: 
Intendente John Edison Marín RAMIREZ 
Responsable Planeación CENEP</t>
  </si>
  <si>
    <t xml:space="preserve">APROBÓ: 
Teniente coronel Yolima Andrea Rojas Rivas
Jefe Centro de Estándares Policía Nacional </t>
  </si>
  <si>
    <r>
      <t xml:space="preserve">Iniciativa estratégica: </t>
    </r>
    <r>
      <rPr>
        <sz val="9"/>
        <color rgb="FF000000"/>
        <rFont val="Arial"/>
        <family val="2"/>
      </rPr>
      <t>Afianzar la validación de competencias policiales funcionales para la profesionalización de la prestación del servicio.</t>
    </r>
  </si>
  <si>
    <r>
      <t>Indicador:</t>
    </r>
    <r>
      <rPr>
        <sz val="9"/>
        <color rgb="FF000000"/>
        <rFont val="Arial"/>
        <family val="2"/>
      </rPr>
      <t xml:space="preserve"> porcentaje de validación = Nro. Validaciónes aplicadas / Nro. Validaciones Planeadas X 100</t>
    </r>
  </si>
  <si>
    <r>
      <rPr>
        <b/>
        <sz val="9"/>
        <color rgb="FF000000"/>
        <rFont val="Arial"/>
        <family val="2"/>
      </rPr>
      <t>Presupuesto:</t>
    </r>
    <r>
      <rPr>
        <b/>
        <sz val="9"/>
        <rFont val="Arial"/>
        <family val="2"/>
      </rPr>
      <t xml:space="preserve"> </t>
    </r>
    <r>
      <rPr>
        <sz val="9"/>
        <rFont val="Arial"/>
        <family val="2"/>
      </rPr>
      <t>$ 2.139.163.872</t>
    </r>
  </si>
  <si>
    <t>COMISIONADO DE DERECHOS HUMANOS PARA LA POLICÍA NACIONAL</t>
  </si>
  <si>
    <t>1. Emitir argumentación jurídica, fáctica y de DDHH sobre alegaciones presentadas por la OACNUDH.</t>
  </si>
  <si>
    <t xml:space="preserve">Grupo Sistemas Internacionales de DDHH </t>
  </si>
  <si>
    <t>30/03/2026
30/06/2026
30/09/2026
15/11/2026</t>
  </si>
  <si>
    <t>2. Socializar al personal policial el resultado del análisis fáctico y jurídico de las alegaciones presentadas por la OACNUDH.</t>
  </si>
  <si>
    <t>3. Presentar el informe de seguimiento sobre el cumplimiento de las recomendaciones de la CIDH por parte de la Policía Nacional en el marco de la protesta social."</t>
  </si>
  <si>
    <t>4. Socializar el informe de cumplimiento de las recomendaciones emitidas por la CIDH en relación con la protesta social.</t>
  </si>
  <si>
    <t>Responsable de planeación  CODEH</t>
  </si>
  <si>
    <t xml:space="preserve">ELABORÓ: </t>
  </si>
  <si>
    <t xml:space="preserve">REVISÓ: </t>
  </si>
  <si>
    <t xml:space="preserve">APROBÓ: </t>
  </si>
  <si>
    <t>1. Establecer mecanismos de interlocución con las poblaciones objeto de medidas de prevención y protección - ESPOV.</t>
  </si>
  <si>
    <t>Grupo de Atención a Comunidades, Líderes y Defensores de Derechos Humanos</t>
  </si>
  <si>
    <t xml:space="preserve">2. Elaborar cronograma de interlocuciones con las poblaciones más afectadas – ESPOV. </t>
  </si>
  <si>
    <t>Realizar y socializar el cronograma de interlocuciones con las 10 unidades de Policía más afectadas (amenazas-homicidios) de las 23 tipologías objeto de la ESPOV y presentar los resultados obtenidos al mando institucional.
Evidencia: (01) Comunicación oficial dirigida al señor Comisionado de Derechos Humanos para la Policía Nacional, anexando (01) informe ejecutivo de las interlocuciones realizadas.</t>
  </si>
  <si>
    <t>3. Realizar seguimiento de las misiones particulares de la ESPOV.</t>
  </si>
  <si>
    <t>4. Fortalecer los mecanismos territoriales e interinstitucionales de prevención y protección de líderes sociales y defensores de derechos humanos a través de la red de reacción inmediata.</t>
  </si>
  <si>
    <r>
      <rPr>
        <b/>
        <sz val="10"/>
        <color theme="1"/>
        <rFont val="Arial"/>
        <family val="2"/>
      </rPr>
      <t>Versión del plan:</t>
    </r>
    <r>
      <rPr>
        <sz val="10"/>
        <color theme="1"/>
        <rFont val="Arial"/>
        <family val="2"/>
      </rPr>
      <t xml:space="preserve"> 0</t>
    </r>
  </si>
  <si>
    <t>1. Realizar un ABC con enfoque de género y orientación sexual diversa.</t>
  </si>
  <si>
    <t xml:space="preserve">Elaborar y socializar un ABC con enfoque diferencial, para la orientación sexual e identidades de género diversa, con el fin de sensibilizar al personal policial en los territorios, frente a la actuación en el servicio de policía, teniendo en cuenta las recomendaciones de las obligaciones, en el marco convencional de DD.HH. 
Evidencia: (01) comunicación oficial dirigida al señor Comisionado de Derechos Humanos para la Policía Nacional, anexando (01)   ABC elaborado y (01)  informe de las socializaciones realizadas. </t>
  </si>
  <si>
    <t xml:space="preserve">Grupo de Género  </t>
  </si>
  <si>
    <t xml:space="preserve">2. Fortalecer la cultura institucional de promoción, respeto, garantía y protección de derechos humanos de todas las personas sin ningún tipo de discriminación. </t>
  </si>
  <si>
    <t xml:space="preserve">3. Fortalecer los aspectos operativos, logísticos, doctrinales, y de atención para promover la transversalización del enfoque de género. </t>
  </si>
  <si>
    <t>Grupo de Género</t>
  </si>
  <si>
    <t>4. Analizar los resultados de la encuesta.</t>
  </si>
  <si>
    <t xml:space="preserve">1. Fortalecer la cultura institucional de promoción, garantía, respeto y protección de DD. HH y DIH. </t>
  </si>
  <si>
    <t xml:space="preserve">Grupo Promoción y Difusión en Derechos Humanos </t>
  </si>
  <si>
    <t>2. Socializar el documento tipo ABC de la política pública de DDHH y DIH del Ministerio de Defensa Nacional.</t>
  </si>
  <si>
    <t>3. Diseñar, aplicar y evaluar un test sobre DD. HH., empleo de la fuerza y de armas de fuego en el servicio de Policía.</t>
  </si>
  <si>
    <t>4. Analizar la difusión y evaluar la apropiación y conocimiento sobre los lineamientos y estrategias de la política pública de DDHH y DIH.</t>
  </si>
  <si>
    <t>5. Socializar los resultados y consideraciones de la aplicación del test sobre DD. HH, el empleo de la fuerza y de armas de fuego en el servicio de Policía.</t>
  </si>
  <si>
    <t>6. Presentar la evaluación final del impacto y resultados del plan.</t>
  </si>
  <si>
    <t>1. Monitorear las fuentes de información primaria y secundaria internas y externas.</t>
  </si>
  <si>
    <t>Observatorio Derechos Humanos</t>
  </si>
  <si>
    <t>2. Difundir interna y externamente los productos resultado del proceso de captura, registro, análisis y resultado del análisis de la información.</t>
  </si>
  <si>
    <t>3. Presentar la evaluación final del impacto y resultados del plan.</t>
  </si>
  <si>
    <t>1. Fortalecer el Programa de Gestión Documental con enfoque de Derechos Humanos.</t>
  </si>
  <si>
    <t>Grupo Gestión Documental</t>
  </si>
  <si>
    <t>2. Presentar la evaluación final del impacto y resultados del plan.</t>
  </si>
  <si>
    <t>DIRECCIÓN DE ANTISECUESTRO Y ANTIEXTORSIÓN</t>
  </si>
  <si>
    <r>
      <t xml:space="preserve">Nombre del plan: </t>
    </r>
    <r>
      <rPr>
        <sz val="9"/>
        <color rgb="FF000000"/>
        <rFont val="Arial"/>
        <family val="2"/>
      </rPr>
      <t>DIASE_2026_OE8_Plan Unidos Contra la Extorsión y el Secuestro.</t>
    </r>
  </si>
  <si>
    <r>
      <rPr>
        <b/>
        <sz val="9"/>
        <color theme="1"/>
        <rFont val="Arial"/>
        <family val="2"/>
      </rPr>
      <t>Versión del plan:</t>
    </r>
    <r>
      <rPr>
        <sz val="9"/>
        <color theme="1"/>
        <rFont val="Arial"/>
        <family val="2"/>
      </rPr>
      <t xml:space="preserve"> 0</t>
    </r>
  </si>
  <si>
    <r>
      <t xml:space="preserve">Descripción: </t>
    </r>
    <r>
      <rPr>
        <sz val="9"/>
        <color theme="1"/>
        <rFont val="Arial"/>
        <family val="2"/>
      </rPr>
      <t>Lograr la disrupción de la acción criminal de los grupos multicrimen del secuestro y la extorsión, a través de la oferta de prevención, desarticulacion o afectación de estrucutras y afectación de las rentas criminales mediante investigaciones de extinción del derecho a dominio.</t>
    </r>
  </si>
  <si>
    <r>
      <t xml:space="preserve">Responsable: </t>
    </r>
    <r>
      <rPr>
        <sz val="9"/>
        <color theme="1"/>
        <rFont val="Arial"/>
        <family val="2"/>
      </rPr>
      <t xml:space="preserve">Director de Antisecuestro y Antiextorsión </t>
    </r>
  </si>
  <si>
    <r>
      <t xml:space="preserve">Proceso: </t>
    </r>
    <r>
      <rPr>
        <sz val="9"/>
        <color theme="1"/>
        <rFont val="Arial"/>
        <family val="2"/>
      </rPr>
      <t xml:space="preserve"> Investigación criminal, Prevención y control </t>
    </r>
  </si>
  <si>
    <r>
      <t xml:space="preserve">Área organizacional: 
</t>
    </r>
    <r>
      <rPr>
        <sz val="9"/>
        <color theme="1"/>
        <rFont val="Arial"/>
        <family val="2"/>
      </rPr>
      <t xml:space="preserve">Seccional de Investigación Criminal
Area de Atención Antisecuestro y Antiextorsión
Area de Operaciones Antisecuestro y Atiextorsión </t>
    </r>
  </si>
  <si>
    <t>Presupuesto: $  70.786.774,00</t>
  </si>
  <si>
    <t>Categoría 1. Afectar las rentas criminales mediante investigaciones de extinción del derecho a dominio fase 2</t>
  </si>
  <si>
    <t>1.1 Conformar las comisiones especializadas contra las Finanzas Criminales de la Regional Antisecuestro y Antiextorsión 2, 3 y 5.</t>
  </si>
  <si>
    <t xml:space="preserve"> Jefe Seccional Investigación Criminal DIASE </t>
  </si>
  <si>
    <t>1.2 Adelantar investigaciones de extinción del derecho de dominio.</t>
  </si>
  <si>
    <t>01/01/2026
26/03/2026
26/06/2026</t>
  </si>
  <si>
    <t>25/03/2026
25/06/2026
25/09/2026</t>
  </si>
  <si>
    <t>1.3 Materializar las operaciones de extinción del derecho de dominio</t>
  </si>
  <si>
    <t>2.1 Adelantar pedagogía interna para la sensibilización del personal uniformado de la Policía Nacional</t>
  </si>
  <si>
    <t xml:space="preserve">Jefe Área Atención del Secuestro y la Extorsión </t>
  </si>
  <si>
    <t>01/01/2026
01/05/2026
01/09/2026</t>
  </si>
  <si>
    <t>30/04/2026
31/08/2026
30/11/2026</t>
  </si>
  <si>
    <t xml:space="preserve">2.2 Realizar intervención integral para la masificación de medios digitales </t>
  </si>
  <si>
    <t xml:space="preserve">2.3 Desarrollar intervención integral para la integración del servicio de Policía  </t>
  </si>
  <si>
    <t xml:space="preserve">Categoría 3 Desarticular o afectar las estructuras multicrimen dinamizadoras de la extorsión y el secuestro de acuerdo a su caracterización a través del ciberespacio. </t>
  </si>
  <si>
    <t xml:space="preserve">3.1 Focalizar e identificar estructuras milticrimen aplicando la metodología Operacional </t>
  </si>
  <si>
    <t xml:space="preserve">Jefe Área de Operaciones Antisecuestro y Antiextorsión </t>
  </si>
  <si>
    <t>01/01/2026
01/06/2026</t>
  </si>
  <si>
    <t>10/04/2026
10/09/2026</t>
  </si>
  <si>
    <t xml:space="preserve">3.2 Adelantar las acciones operacional priorizada y focalizada misional </t>
  </si>
  <si>
    <t>Jefe  Área de Operaciones Antisecuestro y Antiextorsión</t>
  </si>
  <si>
    <t>01/01/2026
10/07/2026</t>
  </si>
  <si>
    <t>3.3 Identificar tendencias delictivas en entornos digitales.</t>
  </si>
  <si>
    <t>Grupo CIBER GAULA</t>
  </si>
  <si>
    <t>1/01/2026
10/07/2026</t>
  </si>
  <si>
    <t>22/06/2026
18/11/2026</t>
  </si>
  <si>
    <t>3.4 Impactar los procesos investigativos de evidencia digitall</t>
  </si>
  <si>
    <t>Categoría 4 Evaluar la efectividad del plan.</t>
  </si>
  <si>
    <t>4.1 Presentar la evaluación final del impacto y resultados del plan</t>
  </si>
  <si>
    <t>Jefe de Planeación DIASE</t>
  </si>
  <si>
    <t>28/11/2026</t>
  </si>
  <si>
    <r>
      <t xml:space="preserve">Iniciativa estratégica: </t>
    </r>
    <r>
      <rPr>
        <sz val="9"/>
        <color rgb="FF000000"/>
        <rFont val="Arial"/>
        <family val="2"/>
      </rPr>
      <t>Capacidades de antisecuestro y antiextorsión</t>
    </r>
  </si>
  <si>
    <r>
      <t xml:space="preserve">Indicador: </t>
    </r>
    <r>
      <rPr>
        <sz val="9"/>
        <color rgb="FF000000"/>
        <rFont val="Arial"/>
        <family val="2"/>
      </rPr>
      <t xml:space="preserve"> Índice de Implementación de Acciones Estratégicas contra Secuestro y Extorsión
 (formula: acciones estratégicas ejecutadas / acciones estratégicas planificadas) x 100. </t>
    </r>
  </si>
  <si>
    <r>
      <t xml:space="preserve">
Desarrollar el despliegue logístico administrativo y de talento humano para la conformación de las comisiones especializadas contra las Finanzas Criminales (CEFIC), de la Regional Antisecuestro y Antiextorsión 2, 3 y 5 con el impactar las estructuras delincuenciales en sus finanzas criminales dedicadas al secuestro y la extorsión
</t>
    </r>
    <r>
      <rPr>
        <b/>
        <sz val="9"/>
        <color theme="1"/>
        <rFont val="Arial"/>
        <family val="2"/>
      </rPr>
      <t xml:space="preserve">Evidencia: </t>
    </r>
    <r>
      <rPr>
        <sz val="9"/>
        <color theme="1"/>
        <rFont val="Arial"/>
        <family val="2"/>
      </rPr>
      <t>(01) comunicación oficial dirigida al Director de Antisecuestro y Antiextorsión, anexando informe ejecutivo donde se da a conocer la creación de las comisiones especializadas contra las Finanzas Criminales.</t>
    </r>
  </si>
  <si>
    <r>
      <t xml:space="preserve">Realizar La identificación de bienes muebles e inmuebles que estén bajo el control de estructuras multicrimen dedicadas al secuestro y la extorsión, con el fin de impulsar procesos de extinción de dominio en articulación con la Fiscalía General de la Nación.
</t>
    </r>
    <r>
      <rPr>
        <b/>
        <sz val="9"/>
        <color theme="1"/>
        <rFont val="Arial"/>
        <family val="2"/>
      </rPr>
      <t xml:space="preserve">Evidencia: </t>
    </r>
    <r>
      <rPr>
        <sz val="9"/>
        <color theme="1"/>
        <rFont val="Arial"/>
        <family val="2"/>
      </rPr>
      <t>(01) comunicación oficial dirigida al Director de Antisecuestro y Antiextorsión, anexando informe ejecutivo con la identificación de las propiedades pertenecientes a las estructuras multicrimen de secuestro y extorsión.</t>
    </r>
  </si>
  <si>
    <r>
      <t xml:space="preserve">Llevar a cabo operaciones de extinción del derecho de dominio sobre los bienes obtenidos de manera ilícita, con el propósito de afectar las fuentes de financiamiento y las rentas ilegales de las estructuras multicrimen dedicadas al secuestro y la extorsión
</t>
    </r>
    <r>
      <rPr>
        <b/>
        <sz val="9"/>
        <color theme="1"/>
        <rFont val="Arial"/>
        <family val="2"/>
      </rPr>
      <t xml:space="preserve">Evidencia: </t>
    </r>
    <r>
      <rPr>
        <sz val="9"/>
        <color theme="1"/>
        <rFont val="Arial"/>
        <family val="2"/>
      </rPr>
      <t xml:space="preserve">(01) comunicación oficial dirigida al Director de Antisecuestro y Antiextorsión, anexando informe ejecutivo con los resultados obtenidos frente a las acciones realizadas.
</t>
    </r>
  </si>
  <si>
    <r>
      <t xml:space="preserve">Realizar la Instalación del ABC ‘Pasos para la atención ante posibles casos de secuestro y extorsión’ y realizar la sensibilización del personal uniformado sobre la identificación de estos delitos, así como la adecuada orientación a la ciudadanía, con el objetivo de cubrir el 40 % de las estaciones de Policía a nivel nacional, impactando 157 por periodo.
</t>
    </r>
    <r>
      <rPr>
        <b/>
        <sz val="9"/>
        <color theme="1"/>
        <rFont val="Arial"/>
        <family val="2"/>
      </rPr>
      <t xml:space="preserve">Evidencia: </t>
    </r>
    <r>
      <rPr>
        <sz val="9"/>
        <color theme="1"/>
        <rFont val="Arial"/>
        <family val="2"/>
      </rPr>
      <t>(01) comunicación oficial dirigida al director de Antisecuestro y Antiextorsión, anexando las estaciones impactadas y personal sensibilizado..</t>
    </r>
  </si>
  <si>
    <r>
      <t xml:space="preserve">Desarrollar acciones para la masificación de piezas gráficas mediante Kits Comunicacionales con contenido digital orientado a la prevención, con el fin de informar y brindar recomendaciones frente a los diferentes modus operandi en la comisión de secuestro y extorsión, así como medidas de autoprotección para mitigar la ocurrencia de estos delitos, a través de la optimización de los canales de comunicación institucionales y de aliados estratégicos del sector gremial y empresarial.
</t>
    </r>
    <r>
      <rPr>
        <b/>
        <sz val="9"/>
        <color theme="1"/>
        <rFont val="Arial"/>
        <family val="2"/>
      </rPr>
      <t xml:space="preserve">Evidencia: </t>
    </r>
    <r>
      <rPr>
        <sz val="9"/>
        <color theme="1"/>
        <rFont val="Arial"/>
        <family val="2"/>
      </rPr>
      <t xml:space="preserve"> (01) comunicación oficial dirigida al Director de Antisecuestro y Antiextorsión, haciendo énfasis en el número de difusiones realizadas.</t>
    </r>
  </si>
  <si>
    <r>
      <t xml:space="preserve">Implementar acciones integrales mediante la articulación de la capacidad institucional de la Policía Nacional en gestión comunitaria, con el propósito de generar una intervención preventiva que impacte los diferentes sectores y segmentos socioeconómicos de las ciudades priorizadas (Bogotá, Cali, Popayán, Cúcuta, Medellín, Villavicencio, Barranquilla, Cartagena, Valledupar). Estas acciones estarán orientadas a contrarrestar los fenómenos de secuestro, extorsión y delitos conexos, en coordinación con las distintas especialidades del servicio de policía, impactando 3 ciudades por periodo.
</t>
    </r>
    <r>
      <rPr>
        <b/>
        <sz val="9"/>
        <color theme="1"/>
        <rFont val="Arial"/>
        <family val="2"/>
      </rPr>
      <t>Evidencia:</t>
    </r>
    <r>
      <rPr>
        <sz val="9"/>
        <color theme="1"/>
        <rFont val="Arial"/>
        <family val="2"/>
      </rPr>
      <t xml:space="preserve"> (01) comunicación oficial dirigida al director de Antisecuestro y Antiextorsión, relacionando las ciudades impactadas (3 por periodo).</t>
    </r>
  </si>
  <si>
    <r>
      <t xml:space="preserve">Focalizar e identificar, las estructuras delictivas dinamizadoras del secuestro y la extorsión a través de las herramientas objetivas y subjetivas dando alcance al despliegue de la metodología operacional DIASE, con el propósito de enfocar los esfuerzos en las 10 unidades GAULA a nivel país, declives del fenómeno delictivo misional.  
Por el delito de Secuestro:
DECAU, MEBOG, DEARA, DEANT Y DEMET
Por el delito de Extorsión:
MEBOG, MEVAL, MEBAR, DEANT Y DEVAL
</t>
    </r>
    <r>
      <rPr>
        <b/>
        <sz val="9"/>
        <color theme="1"/>
        <rFont val="Arial"/>
        <family val="2"/>
      </rPr>
      <t xml:space="preserve">
Evidencia: </t>
    </r>
    <r>
      <rPr>
        <sz val="9"/>
        <color theme="1"/>
        <rFont val="Arial"/>
        <family val="2"/>
      </rPr>
      <t>(01) comunicación oficial dirigida al director de Antisecuestro y Antiextorsión, anexando informe ejecutivo de las actividades desarrolladas reflejando la implementación de la metodología y la totalidad de operaciones priorizadas en la plataforma MACRI en las 10 unidades GAULA.</t>
    </r>
  </si>
  <si>
    <r>
      <t xml:space="preserve">Fortalecer la acción operacional misional mediante el despliegue del "plan unidos contra el secuestro y la extorsión", logrando la ejecución del 75% de la planeación operativa de las estructuras identificadas como GDCO, GDO y GAO priorizadas en la plataforma Mapa de Criminal MACRI en articulación con la Fiscalía General de la Nación y MINDEFENSA, coadyuvando al mejoramiento de la seguridad ciudadana en las zonas priorizadas e identificadas en el fenómeno delictivo.
</t>
    </r>
    <r>
      <rPr>
        <b/>
        <sz val="9"/>
        <color theme="1"/>
        <rFont val="Arial"/>
        <family val="2"/>
      </rPr>
      <t>Evidencia:</t>
    </r>
    <r>
      <rPr>
        <sz val="9"/>
        <color theme="1"/>
        <rFont val="Arial"/>
        <family val="2"/>
      </rPr>
      <t xml:space="preserve"> (01) comunicación oficial dirigida al Director de Antisecuestro y Antiextorsión, anexando informe ejecutivo con los  avances operacionales en el marco del "plan unidos contra el secuestro y la extorsión" priorizado en la plataforma Mapa de Criminalidad MACRI.</t>
    </r>
  </si>
  <si>
    <r>
      <t xml:space="preserve">Fortalecer el análisis estratégico del entorno digital mediante el uso de ciencia de datos e IA para identificar tendencias criminales, variaciones en modus operandi y nuevas tácticas de engaño, con el fin de anticipar riesgos y generar recomendaciones preventivas frente al secuestro y la extorsión, apoyándose en fuentes abiertas, coordinación interinstitucional,  intercambio de información con los verificadores de entornos digitales y entidades público- privadas.
</t>
    </r>
    <r>
      <rPr>
        <b/>
        <sz val="9"/>
        <color theme="1"/>
        <rFont val="Arial"/>
        <family val="2"/>
      </rPr>
      <t>Evidencia</t>
    </r>
    <r>
      <rPr>
        <sz val="9"/>
        <color theme="1"/>
        <rFont val="Arial"/>
        <family val="2"/>
      </rPr>
      <t>: (01) comunicación oficial dirigida al Director de Antisecuestro y Antiextorsión, anexando informe ejecutivo,  donde se reflejen las acciones desplegadas en el marco anticipativo y preventivo en el uso de los entornos digitales para la comisión de los delitos de secuestro y extorsión.</t>
    </r>
  </si>
  <si>
    <r>
      <t xml:space="preserve">Ejecutar procesos de extracción, procesamiento y análisis avanzado de evidencia digital, incorporando herramientas de inteligencia artificial, análisis de redes criminales, forensia automatizada y correlación de datos multifuente, con el fin de identificar actores clave, roles dentro de la estructura, patrones delictivos, flujos financieros ilícitos y vínculos tecnológicos utilizados para la comisión de secuestro y extorsión. 
</t>
    </r>
    <r>
      <rPr>
        <b/>
        <sz val="9"/>
        <color theme="1"/>
        <rFont val="Arial"/>
        <family val="2"/>
      </rPr>
      <t xml:space="preserve">Evidencia: </t>
    </r>
    <r>
      <rPr>
        <sz val="9"/>
        <color theme="1"/>
        <rFont val="Arial"/>
        <family val="2"/>
      </rPr>
      <t>(01) comunicación oficial dirigida al director de Antisecuestro y Antiextorsión, anexando informe ejecutivo donde se reflejen los resultados de las extracciones y análisis de evidencia digital.</t>
    </r>
  </si>
  <si>
    <r>
      <t xml:space="preserve">Realizar la evaluación del desempeño del plan de acción el cual mide el impacto de las tareas planeadas para la presente vigencia.
</t>
    </r>
    <r>
      <rPr>
        <b/>
        <sz val="9"/>
        <color theme="1"/>
        <rFont val="Arial"/>
        <family val="2"/>
      </rPr>
      <t>Evidencia:</t>
    </r>
    <r>
      <rPr>
        <sz val="9"/>
        <color theme="1"/>
        <rFont val="Arial"/>
        <family val="2"/>
      </rPr>
      <t xml:space="preserve"> (01) comunicación oficial dirigida al señor subdirector general de la Policía Nacional, remitiendo el instrumento de evaluación del desempeño del plan de acción de la presente vigencia.</t>
    </r>
  </si>
  <si>
    <r>
      <t xml:space="preserve">Objetivo estratégico: </t>
    </r>
    <r>
      <rPr>
        <sz val="9"/>
        <color rgb="FF000000"/>
        <rFont val="Arial"/>
        <family val="2"/>
      </rPr>
      <t>OE8. Contribuir a la afectación de las organizaciones multicrimen, economías ilícitas, finanzas criminales y lucha contra el cibercrimen.</t>
    </r>
  </si>
  <si>
    <t xml:space="preserve">DIRECCIÓN DE INFRAESTRUCTURA </t>
  </si>
  <si>
    <t>Indicador: Porcentaje de avance de lineamientos emitidos por la Dirección de Infraestructura (Fórmula: Número de lineamientos emitidos / Total de lineamientos planificados) * 100.
 Porcentaje de ahorro del proyecto “Comercialización y distribución de energía no regulada". (Fórmula: Valor ahorrado en el proyecto / valor de costo planificado) * 100.</t>
  </si>
  <si>
    <t xml:space="preserve">Categoría 1. Lineamientos para la Infraestructura en la Policía Nacional </t>
  </si>
  <si>
    <t>1.1 Presentar proyecto de Manual de Infraestructura para tramite de aprobación</t>
  </si>
  <si>
    <t>Jefe planeación DIFRA</t>
  </si>
  <si>
    <t>1.2 Socializar manual de infraestructura de la Policía Nacional</t>
  </si>
  <si>
    <t>1.3 Presentar el acto administrativo de lineamientos para la revisión de estudios y diseños</t>
  </si>
  <si>
    <t>1.4 Socializar acto administrativo de lineamientos para la revisión de estudios y diseños</t>
  </si>
  <si>
    <t>Categoría 2. Optimización en la comercialización y distribución de energía.</t>
  </si>
  <si>
    <t>2.1 Implementar proyecto “Comercialización y distribución de energía no regulada"</t>
  </si>
  <si>
    <t>Jefe área Bienes Inmuebles</t>
  </si>
  <si>
    <t>2.2  Presentar informe de ahorro del  proyecto “Comercialización y distribución de energía no regulada"</t>
  </si>
  <si>
    <t xml:space="preserve">
01/07/2026
01/10/2026
</t>
  </si>
  <si>
    <t>30/09/2026
20/11/2026</t>
  </si>
  <si>
    <t>Categoría 3. Diseño Tipo Sistema Modular Arquitectónico.</t>
  </si>
  <si>
    <t>3.1 Elaborar propuesta ficha técnica sistema modular arquitectónico.</t>
  </si>
  <si>
    <t>Jefe Área Bienes Raíces</t>
  </si>
  <si>
    <t>3.2  Solicitar concepto de la propuesta sistema modular arquitectónico a la entidad competente.</t>
  </si>
  <si>
    <t xml:space="preserve">
01/04/2026
</t>
  </si>
  <si>
    <t>3.3 Realizar gestiones para la asignación de recurso que permita adelantar proceso para la contrataciíon de la Consultoría diseño tipo Sistema Modular arquitectónico.</t>
  </si>
  <si>
    <t>Categoría 4. Implementación Sistema Solar Fotovoltaico en la Escuela Internacional de Entrenamiento de la Policía de Colombia - CENOP</t>
  </si>
  <si>
    <t>4.1 Realizar diagnóstico para deteminar la viabilidad implementar Sistema Solar Fotovoltaico en el CENOP.</t>
  </si>
  <si>
    <t>4.2  Presentación de propuestas Sistema Solar Fotovoltaico</t>
  </si>
  <si>
    <t>4.3 Adelantar la contratación, implementación y medición Sistema Solar Fotovoltaico</t>
  </si>
  <si>
    <t>Categoría 5. Evaluación del plan</t>
  </si>
  <si>
    <t>5.1 Presentar la evaluación final del impacto y resultados del plan.</t>
  </si>
  <si>
    <t>DIRECCIÓN DE INFRAESTRUCTURA</t>
  </si>
  <si>
    <t>1. Actualizar los lineamientos para el mantenimiento de instalaciones policiales y priorizar las unidades.</t>
  </si>
  <si>
    <t xml:space="preserve">Jefe Área de Mantenimiento y conservación de Infraestructura </t>
  </si>
  <si>
    <t>2. Presentar avance en la adjudicación de los procesos</t>
  </si>
  <si>
    <t>3. Presentar avance  en la ejecución de obra</t>
  </si>
  <si>
    <t>4. Presentar avance final Plan Dignidad</t>
  </si>
  <si>
    <t>Jefe Planeación DIFRA</t>
  </si>
  <si>
    <r>
      <t xml:space="preserve">Iniciativa estratégica: </t>
    </r>
    <r>
      <rPr>
        <sz val="9"/>
        <color rgb="FF000000"/>
        <rFont val="Arial"/>
        <family val="2"/>
      </rPr>
      <t>Tercera</t>
    </r>
    <r>
      <rPr>
        <b/>
        <sz val="9"/>
        <color rgb="FF000000"/>
        <rFont val="Arial"/>
        <family val="2"/>
      </rPr>
      <t xml:space="preserve"> </t>
    </r>
    <r>
      <rPr>
        <sz val="9"/>
        <color rgb="FF000000"/>
        <rFont val="Arial"/>
        <family val="2"/>
      </rPr>
      <t>fase del Plan Dignidad</t>
    </r>
  </si>
  <si>
    <r>
      <t xml:space="preserve">Nombre del plan: </t>
    </r>
    <r>
      <rPr>
        <sz val="9"/>
        <color rgb="FF000000"/>
        <rFont val="Arial"/>
        <family val="2"/>
      </rPr>
      <t>DIFRA_2026_OE1_Plan Dignidad tercera fase.</t>
    </r>
  </si>
  <si>
    <r>
      <t xml:space="preserve">Descripción: </t>
    </r>
    <r>
      <rPr>
        <sz val="9"/>
        <color rgb="FF000000"/>
        <rFont val="Arial"/>
        <family val="2"/>
      </rPr>
      <t>Realizar la priorización y control de los procesos para el mantenimiento a las instalaciones priorizadas.</t>
    </r>
  </si>
  <si>
    <r>
      <t xml:space="preserve">Responsable: </t>
    </r>
    <r>
      <rPr>
        <sz val="9"/>
        <rFont val="Arial"/>
        <family val="2"/>
      </rPr>
      <t>Director de Infraestructura</t>
    </r>
  </si>
  <si>
    <r>
      <t xml:space="preserve">Indicador: </t>
    </r>
    <r>
      <rPr>
        <sz val="9"/>
        <color rgb="FF000000"/>
        <rFont val="Arial"/>
        <family val="2"/>
      </rPr>
      <t>Ejecución de los recursos de mantenimiento de instalaciones (Fórmula: Valor ejecutado en mantenimiento de instalaciones / Valor total asignado para mantenimiento) × 100.
Porcentaje de Mantenimiento oportuno a las instalaciones policiales en mal estado. (Fórmula: Número de instalaciones en mal estado que recibieron mantenimiento oportuno/Total de instalaciones priorizadas)×100.</t>
    </r>
  </si>
  <si>
    <r>
      <t>Proceso:</t>
    </r>
    <r>
      <rPr>
        <sz val="9"/>
        <rFont val="Arial"/>
        <family val="2"/>
      </rPr>
      <t xml:space="preserve"> </t>
    </r>
    <r>
      <rPr>
        <b/>
        <sz val="9"/>
        <rFont val="Arial"/>
        <family val="2"/>
      </rPr>
      <t xml:space="preserve"> </t>
    </r>
    <r>
      <rPr>
        <sz val="9"/>
        <rFont val="Arial"/>
        <family val="2"/>
      </rPr>
      <t xml:space="preserve">Administración de recursos logísticos y financieros </t>
    </r>
  </si>
  <si>
    <r>
      <t xml:space="preserve">Área organizacional: </t>
    </r>
    <r>
      <rPr>
        <sz val="9"/>
        <rFont val="Arial"/>
        <family val="2"/>
      </rPr>
      <t xml:space="preserve">Area  de mantenimiento y conservación de la Infraestructura </t>
    </r>
  </si>
  <si>
    <r>
      <t xml:space="preserve">Presupuesto: </t>
    </r>
    <r>
      <rPr>
        <sz val="9"/>
        <color rgb="FF000000"/>
        <rFont val="Arial"/>
        <family val="2"/>
      </rPr>
      <t xml:space="preserve"> $ 23,703,965</t>
    </r>
  </si>
  <si>
    <r>
      <t xml:space="preserve">Realizar la actualización del instructivo con los parámetros institucionales para el desarrollo de obras de mantenimiento en la policía nacional, el estudio previo modelo y notificar a las instalaciones seleccionadas.
</t>
    </r>
    <r>
      <rPr>
        <b/>
        <sz val="9"/>
        <color rgb="FF000000"/>
        <rFont val="Arial"/>
        <family val="2"/>
      </rPr>
      <t xml:space="preserve">Evidencia: </t>
    </r>
    <r>
      <rPr>
        <sz val="9"/>
        <color rgb="FF000000"/>
        <rFont val="Arial"/>
        <family val="2"/>
      </rPr>
      <t>(01) comunicación oficial dirigida señor Director de Infraestructura, anexando Instructivo con los parámetros institucionales.</t>
    </r>
  </si>
  <si>
    <r>
      <t xml:space="preserve">Presentar el avance en la adjudicación de los procesos y el compromiso de los recursos asignados al Plan Dignidad, línea mantenimiento y conservación de la infraestructura.
</t>
    </r>
    <r>
      <rPr>
        <b/>
        <sz val="9"/>
        <color rgb="FF000000"/>
        <rFont val="Arial"/>
        <family val="2"/>
      </rPr>
      <t>Evidencia:</t>
    </r>
    <r>
      <rPr>
        <sz val="9"/>
        <color rgb="FF000000"/>
        <rFont val="Arial"/>
        <family val="2"/>
      </rPr>
      <t xml:space="preserve"> (01) comunicación oficial dirigida al señor Director de Infraestructura, anexando informe ejecutivo con el avance.</t>
    </r>
  </si>
  <si>
    <r>
      <t xml:space="preserve">Presentar el avance en la ejecución de obra, el compromiso y la obligación de los recursos asignados al Plan Dignidad, línea mantenimiento y conservación de la infraestructura.
</t>
    </r>
    <r>
      <rPr>
        <b/>
        <sz val="9"/>
        <color rgb="FF000000"/>
        <rFont val="Arial"/>
        <family val="2"/>
      </rPr>
      <t>Evidencia:</t>
    </r>
    <r>
      <rPr>
        <sz val="9"/>
        <color rgb="FF000000"/>
        <rFont val="Arial"/>
        <family val="2"/>
      </rPr>
      <t xml:space="preserve"> (01) comunicación oficial dirigida al señor Director de Infraestructura, informe ejecutivo de avance.</t>
    </r>
  </si>
  <si>
    <r>
      <t xml:space="preserve">Realizar la evaluación del desempeño del plan de acción el cual mide el impacto de las tareas planeadas para la presente vigencia.   
</t>
    </r>
    <r>
      <rPr>
        <b/>
        <sz val="9"/>
        <color rgb="FF000000"/>
        <rFont val="Arial"/>
        <family val="2"/>
      </rPr>
      <t xml:space="preserve">Evidencia: </t>
    </r>
    <r>
      <rPr>
        <sz val="9"/>
        <color rgb="FF000000"/>
        <rFont val="Arial"/>
        <family val="2"/>
      </rPr>
      <t>(01) comunicación oficial dirigida al señor subdirector general de la Policía Nacional, remitiendo el instrumento de evaluación del desempeño del plan de acción de la presente vigencia.</t>
    </r>
  </si>
  <si>
    <r>
      <t xml:space="preserve">Iniciativa estratégica: </t>
    </r>
    <r>
      <rPr>
        <sz val="9"/>
        <color rgb="FF000000"/>
        <rFont val="Arial"/>
        <family val="2"/>
      </rPr>
      <t>Articulación institucional interna y externa para optimizar los recursos orientados al servicio de policía.</t>
    </r>
  </si>
  <si>
    <r>
      <t xml:space="preserve">Nombre del plan: </t>
    </r>
    <r>
      <rPr>
        <sz val="9"/>
        <color rgb="FF000000"/>
        <rFont val="Arial"/>
        <family val="2"/>
      </rPr>
      <t>DIFRA_2026_OE4_Fortalecer la administración de la infraestructura  física en la Policía Nacional.</t>
    </r>
  </si>
  <si>
    <r>
      <t xml:space="preserve">Descripción: </t>
    </r>
    <r>
      <rPr>
        <sz val="9"/>
        <rFont val="Arial"/>
        <family val="2"/>
      </rPr>
      <t>Fortalecer la administración de la infraestructura física, generando políticas y lineamientos para organizar de manera planificada el subcomponente de infraestructura, que permita optimizar las capacidades existentes, generando bienestar al personal policial.</t>
    </r>
  </si>
  <si>
    <r>
      <t>Proceso:</t>
    </r>
    <r>
      <rPr>
        <sz val="9"/>
        <rFont val="Arial"/>
        <family val="2"/>
      </rPr>
      <t xml:space="preserve"> Administración de recursos logísticos y financieros </t>
    </r>
  </si>
  <si>
    <r>
      <t xml:space="preserve">Área organizacional:
</t>
    </r>
    <r>
      <rPr>
        <sz val="9"/>
        <rFont val="Arial"/>
        <family val="2"/>
      </rPr>
      <t>Área Gestión de Proyectos
Área Mantenimiento y Conservación
Área Bienes Inmuebles</t>
    </r>
  </si>
  <si>
    <r>
      <t xml:space="preserve">Presupuesto: </t>
    </r>
    <r>
      <rPr>
        <sz val="9"/>
        <color rgb="FF000000"/>
        <rFont val="Arial"/>
        <family val="2"/>
      </rPr>
      <t>$ 79,859,229</t>
    </r>
  </si>
  <si>
    <r>
      <t xml:space="preserve">Presentar el proyecto del Manual para la administración de la Infraestructura Fisíca de la Policía Nacional.
</t>
    </r>
    <r>
      <rPr>
        <b/>
        <sz val="9"/>
        <color rgb="FF000000"/>
        <rFont val="Arial"/>
        <family val="2"/>
      </rPr>
      <t xml:space="preserve">Evidencia: </t>
    </r>
    <r>
      <rPr>
        <sz val="9"/>
        <color rgb="FF000000"/>
        <rFont val="Arial"/>
        <family val="2"/>
      </rPr>
      <t>(01) comunicación oficial dirigida al Director de la Dirección Logístico y Financiero, informando avances sobre el tramite de aprobación del manual.</t>
    </r>
  </si>
  <si>
    <r>
      <t xml:space="preserve">Realizar socialización del Manual para la adminsitración de la Infraestructura Fisíca de la Policía Nacional una vez se encuentre debidamente aprobada.
</t>
    </r>
    <r>
      <rPr>
        <b/>
        <sz val="9"/>
        <color rgb="FF000000"/>
        <rFont val="Arial"/>
        <family val="2"/>
      </rPr>
      <t xml:space="preserve">Evidencia: </t>
    </r>
    <r>
      <rPr>
        <sz val="9"/>
        <color rgb="FF000000"/>
        <rFont val="Arial"/>
        <family val="2"/>
      </rPr>
      <t>(01) comunicación oficial dirigida al Director de la Dirección Logístico y Financiero remitiendo informe ejecutivo con los resultados de la socialización del manual.</t>
    </r>
  </si>
  <si>
    <r>
      <t xml:space="preserve">Presentar proyecto del acto administrativo por el cual se establecen lineamientos para la revisión de estudios y diseños de la Dirección de Infraestructura, que pasaran a la fase de estudio técnico y funcional de proyectos de Infraestructura de la Policía Nacional 
</t>
    </r>
    <r>
      <rPr>
        <b/>
        <sz val="9"/>
        <color rgb="FF000000"/>
        <rFont val="Arial"/>
        <family val="2"/>
      </rPr>
      <t>Evidencia:</t>
    </r>
    <r>
      <rPr>
        <sz val="9"/>
        <color rgb="FF000000"/>
        <rFont val="Arial"/>
        <family val="2"/>
      </rPr>
      <t xml:space="preserve"> (01) comunicación oficial dirigida al Director de la Dirección Logística y Financiera, informando avances sobre el tramite de aprobación del acto administrativo.</t>
    </r>
  </si>
  <si>
    <r>
      <t xml:space="preserve">Realizar socialización acto administrativo por el cual se establecen lineamientos para la revisión de estudios y diseños de la Dirección de Infraestructura, que pasaran a la fase de estudio técnico y funcional de proyectos de Infraestructura de la Policía Nacional.
</t>
    </r>
    <r>
      <rPr>
        <b/>
        <sz val="9"/>
        <color rgb="FF000000"/>
        <rFont val="Arial"/>
        <family val="2"/>
      </rPr>
      <t xml:space="preserve">Evidencia: </t>
    </r>
    <r>
      <rPr>
        <sz val="9"/>
        <color rgb="FF000000"/>
        <rFont val="Arial"/>
        <family val="2"/>
      </rPr>
      <t>(01) comunicación oficial dirigida al Director de la Dirección Logística y Financiera remitiendo informe ejecutivo con la socialización del acto administrativo.</t>
    </r>
  </si>
  <si>
    <r>
      <t xml:space="preserve">Realizar la implementación del cambio de operador de red, proyecto “Comercialización y distribución de energía no regulada".
</t>
    </r>
    <r>
      <rPr>
        <b/>
        <sz val="9"/>
        <color rgb="FF000000"/>
        <rFont val="Arial"/>
        <family val="2"/>
      </rPr>
      <t>Evidencia:</t>
    </r>
    <r>
      <rPr>
        <sz val="9"/>
        <color rgb="FF000000"/>
        <rFont val="Arial"/>
        <family val="2"/>
      </rPr>
      <t xml:space="preserve"> (01) comunicación oficial dirigida al Director de Infraestructura remitiendo el informe de puesta en marcha del proyecto.
</t>
    </r>
  </si>
  <si>
    <r>
      <t xml:space="preserve">Presentar informe de trámite de facturas y pago por concepto de servicio público de energía de todas las unidades que se encuentran beneficiadas (DIPON, DIJIN, DIRAN, ESPOL, ECSAN, MEBOG y HOCEN)
</t>
    </r>
    <r>
      <rPr>
        <b/>
        <sz val="9"/>
        <color rgb="FF000000"/>
        <rFont val="Arial"/>
        <family val="2"/>
      </rPr>
      <t>Evidencia:</t>
    </r>
    <r>
      <rPr>
        <sz val="9"/>
        <color rgb="FF000000"/>
        <rFont val="Arial"/>
        <family val="2"/>
      </rPr>
      <t xml:space="preserve"> (01) comunicación oficial dirigida al Director de Logístico y Financiero, informando las actividades realizadas para el ahorro en el pago del servicio público de energía.</t>
    </r>
  </si>
  <si>
    <r>
      <t xml:space="preserve">Formular, estructurar y presentar, la ficha técnica del Sistema Modular Arquitectónico, definiendo el tipo de unidad policial que se beneficiaría con esta propuesta, con la justificación técnica,jurídica, catastral y estratégica operacional.
</t>
    </r>
    <r>
      <rPr>
        <b/>
        <sz val="9"/>
        <color rgb="FF000000"/>
        <rFont val="Arial"/>
        <family val="2"/>
      </rPr>
      <t>Evidencia:</t>
    </r>
    <r>
      <rPr>
        <sz val="9"/>
        <color rgb="FF000000"/>
        <rFont val="Arial"/>
        <family val="2"/>
      </rPr>
      <t xml:space="preserve"> (01) comunicación oficial dirigida al Jefe Nacional de Adminsitración de Recursos , presentando la propuesta del Sistema Modular Arquitectónico.</t>
    </r>
  </si>
  <si>
    <r>
      <t xml:space="preserve">Solicitar al Ministerio de Vivienda, concepto de vaibilidad de desarrollar la iniciativa de utilización del sistema modular arquitéctonico en un tipo de instalación policial definida.
</t>
    </r>
    <r>
      <rPr>
        <b/>
        <sz val="9"/>
        <color rgb="FF000000"/>
        <rFont val="Arial"/>
        <family val="2"/>
      </rPr>
      <t xml:space="preserve">Evidencia: </t>
    </r>
    <r>
      <rPr>
        <sz val="9"/>
        <color rgb="FF000000"/>
        <rFont val="Arial"/>
        <family val="2"/>
      </rPr>
      <t>(01) comunicación oficial dirigida al Jefe Nacional de Adminsitración de Recursos con el Informe de resultados.</t>
    </r>
  </si>
  <si>
    <r>
      <t xml:space="preserve">
Realizar  gestiones ante la Oficina de Planeación, para la asignación de recursos que permta adelantar el proceso para la contratación de la consultoría de diseño tipo sistema modular arquitectónico, una vez  aprobado los recursos, adelantar las diferentes etapas hasta el recibo a satasfacción del servicio contratado.  
</t>
    </r>
    <r>
      <rPr>
        <b/>
        <sz val="9"/>
        <color rgb="FF000000"/>
        <rFont val="Arial"/>
        <family val="2"/>
      </rPr>
      <t>Evidencia:</t>
    </r>
    <r>
      <rPr>
        <sz val="9"/>
        <color rgb="FF000000"/>
        <rFont val="Arial"/>
        <family val="2"/>
      </rPr>
      <t xml:space="preserve"> (01) comunicación oficial dirigida al Jefe Nacional de Administración de Recursos con el informe de resultados.</t>
    </r>
  </si>
  <si>
    <r>
      <t xml:space="preserve">Realizar visita a la Escuela Internacional de Entrenamiento de la Policía de Colombia - CENOP con el fin de verificar y diagnosticar la viabildiad de implementar el Sistema Solar Fotovoltaico.
</t>
    </r>
    <r>
      <rPr>
        <b/>
        <sz val="9"/>
        <color rgb="FF000000"/>
        <rFont val="Arial"/>
        <family val="2"/>
      </rPr>
      <t>Evidencia:</t>
    </r>
    <r>
      <rPr>
        <sz val="9"/>
        <color rgb="FF000000"/>
        <rFont val="Arial"/>
        <family val="2"/>
      </rPr>
      <t xml:space="preserve"> (01) comunicación oficial dirigida al Jefe Nacional de Adminsitración de Recursos, presentando resultados del diagnóstico.</t>
    </r>
  </si>
  <si>
    <r>
      <t xml:space="preserve">Presentar propuestas para la implementación del Sistema Solar Fotovoltaico en la Escuela Internacional de Entrenamiento de la Policía de Colombia - CENOP
</t>
    </r>
    <r>
      <rPr>
        <b/>
        <sz val="9"/>
        <color rgb="FF000000"/>
        <rFont val="Arial"/>
        <family val="2"/>
      </rPr>
      <t xml:space="preserve">Evidencia: </t>
    </r>
    <r>
      <rPr>
        <sz val="9"/>
        <color rgb="FF000000"/>
        <rFont val="Arial"/>
        <family val="2"/>
      </rPr>
      <t>(01) comunicación oficial dirigida al Jefe Nacional de Adminsitración de Recursos con informe de resultados.</t>
    </r>
  </si>
  <si>
    <r>
      <t xml:space="preserve">Realizar el evento en el SECOP II para recibir cotizaciones (estudio de mercado), ajustando la ficha técnica según observaciones que surjan de los proponentes o realizar acto administrativo enlazado al actual contrato interadministrativo con EPM.  
</t>
    </r>
    <r>
      <rPr>
        <b/>
        <sz val="9"/>
        <color rgb="FF000000"/>
        <rFont val="Arial"/>
        <family val="2"/>
      </rPr>
      <t xml:space="preserve">Evidencia: </t>
    </r>
    <r>
      <rPr>
        <sz val="9"/>
        <color rgb="FF000000"/>
        <rFont val="Arial"/>
        <family val="2"/>
      </rPr>
      <t>(01) comunicación oficial dirigida al Jefe Nacional de Adminsitración de Recursos con informe de resultados e instalación sistema solar fotovoltaico.</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</si>
  <si>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(01) comunicación oficial dirigida al señor subdirector general de la Policía Nacional, remitiendo el instrumento de evaluación del desempeño del plan de acción de la presente vigencia.</t>
    </r>
  </si>
  <si>
    <r>
      <t xml:space="preserve">Iniciativa estratégica: </t>
    </r>
    <r>
      <rPr>
        <sz val="9"/>
        <color rgb="FF000000"/>
        <rFont val="Arial"/>
        <family val="2"/>
      </rPr>
      <t>Atención integral en salud.</t>
    </r>
  </si>
  <si>
    <r>
      <t xml:space="preserve">Nombre del plan: </t>
    </r>
    <r>
      <rPr>
        <sz val="9"/>
        <rFont val="Arial"/>
        <family val="2"/>
      </rPr>
      <t>OFTIC_2026_OE6_Plan de Tratamiento de Riesgos de Seguridad y Privacidad de la Información.</t>
    </r>
  </si>
  <si>
    <r>
      <t>Descripción:</t>
    </r>
    <r>
      <rPr>
        <sz val="9"/>
        <rFont val="Arial"/>
        <family val="2"/>
      </rPr>
      <t xml:space="preserve"> implementar lineamientos y estándares para la estrategia de seguridad digital y adoptar el Modelo de Gestión de Riesgos de Seguridad Digital, con el propósito de identificar las amenazas y vulnerabilidades a las que pueden estar expuestos los activos de información que soportan la gestión institucional.</t>
    </r>
  </si>
  <si>
    <r>
      <t xml:space="preserve">Indicador: </t>
    </r>
    <r>
      <rPr>
        <sz val="9"/>
        <rFont val="Arial"/>
        <family val="2"/>
      </rPr>
      <t>Avance de implementación del plan de tratamiento
formula: acciones de tratamiento implementadas / acciones de tratamiento planificadas x 100</t>
    </r>
  </si>
  <si>
    <r>
      <t xml:space="preserve">Identificar, Analizar, Valorar y formular plan de tratamiento de riesgos de seguridad y privacidad de la información
</t>
    </r>
    <r>
      <rPr>
        <b/>
        <sz val="9"/>
        <color indexed="8"/>
        <rFont val="Arial"/>
        <family val="2"/>
      </rPr>
      <t xml:space="preserve">
Entregable: </t>
    </r>
    <r>
      <rPr>
        <sz val="9"/>
        <color rgb="FF000000"/>
        <rFont val="Arial"/>
        <family val="2"/>
      </rPr>
      <t>(01)</t>
    </r>
    <r>
      <rPr>
        <b/>
        <sz val="9"/>
        <color indexed="8"/>
        <rFont val="Arial"/>
        <family val="2"/>
      </rPr>
      <t xml:space="preserve"> </t>
    </r>
    <r>
      <rPr>
        <sz val="9"/>
        <color indexed="8"/>
        <rFont val="Arial"/>
        <family val="2"/>
      </rPr>
      <t>Comunicación oficial dirigida al Jefe Oficina de Tecnologías de la Información y las Comunicaciones con las actividades realizadas.</t>
    </r>
  </si>
  <si>
    <r>
      <t xml:space="preserve">Realizar la identificación de los controles que contribuyan a mitigar posibles materializaciones de riesgo.
</t>
    </r>
    <r>
      <rPr>
        <b/>
        <sz val="9"/>
        <color rgb="FF000000"/>
        <rFont val="Arial"/>
        <family val="2"/>
      </rPr>
      <t>Entregable</t>
    </r>
    <r>
      <rPr>
        <sz val="9"/>
        <color rgb="FF000000"/>
        <rFont val="Arial"/>
        <family val="2"/>
      </rPr>
      <t>: (01) Comunicación oficial dirigida al Jefe Oficina de Tecnologías de la Información y las Comunicaciones con las actividades realizadas.</t>
    </r>
  </si>
  <si>
    <r>
      <t xml:space="preserve">Realizar revisiones regulares para verificar que los controles implementados para mitigar riesgos estén operando de manera efectiva.
</t>
    </r>
    <r>
      <rPr>
        <b/>
        <sz val="9"/>
        <color indexed="8"/>
        <rFont val="Arial"/>
        <family val="2"/>
      </rPr>
      <t>Entregable</t>
    </r>
    <r>
      <rPr>
        <sz val="9"/>
        <color indexed="8"/>
        <rFont val="Arial"/>
        <family val="2"/>
      </rPr>
      <t>: (01) Comunicación oficial dirigida al Jefe Oficina de Tecnologías de la Información y las Comunicaciones, remitiendo informe de actividades ejecutadas en el monitoreo de los controles implementados.</t>
    </r>
  </si>
  <si>
    <r>
      <t xml:space="preserve">Realizar un análisis de la eficacia de los controles implementados en los riesgos de seguridad de la información con el fin de proponer mejora continua a los mismos.
</t>
    </r>
    <r>
      <rPr>
        <b/>
        <sz val="9"/>
        <color rgb="FF000000"/>
        <rFont val="Arial"/>
        <family val="2"/>
      </rPr>
      <t>Entregable</t>
    </r>
    <r>
      <rPr>
        <sz val="9"/>
        <color rgb="FF000000"/>
        <rFont val="Arial"/>
        <family val="2"/>
      </rPr>
      <t>: (01) Comunicación oficial dirigida al Jefe Oficina de Tecnologías de la Información y las Comunicaciones, remitiendo informe de actividades ejecutadas en el monitoreo de los controles implementados.</t>
    </r>
  </si>
  <si>
    <r>
      <t xml:space="preserve">Realizar revisiones regulares del indicador del Sistema de Gestión de Seguridad de la Información.
</t>
    </r>
    <r>
      <rPr>
        <b/>
        <sz val="9"/>
        <color indexed="8"/>
        <rFont val="Arial"/>
        <family val="2"/>
      </rPr>
      <t>Entregable</t>
    </r>
    <r>
      <rPr>
        <sz val="9"/>
        <color indexed="8"/>
        <rFont val="Arial"/>
        <family val="2"/>
      </rPr>
      <t>: Comunicación oficial dirigida al Jefe Oficina de Tecnologías de la Información y las Comunicaciones, remitiendo informe de actividades ejecutadas.</t>
    </r>
  </si>
  <si>
    <r>
      <t xml:space="preserve">Iniciativa estratégica: </t>
    </r>
    <r>
      <rPr>
        <sz val="9"/>
        <color rgb="FF000000"/>
        <rFont val="Arial"/>
        <family val="2"/>
      </rPr>
      <t>Consolidación Institucional GESCO+I</t>
    </r>
  </si>
  <si>
    <r>
      <t xml:space="preserve">Indicador: 
</t>
    </r>
    <r>
      <rPr>
        <sz val="9"/>
        <color rgb="FF000000"/>
        <rFont val="Arial"/>
        <family val="2"/>
      </rPr>
      <t xml:space="preserve">
Indicador Porcentaje de personal que asiste o interactúa en campañas, cápsulas y cafés: (Número de asistentes/Número total de personal convocado) X 100%
Indicador Porcentaje de avance en la implementación del repositorio digital institucional =(Número de actividades cumplidas / Total de actividades planificadas) X 100%
</t>
    </r>
  </si>
  <si>
    <r>
      <t xml:space="preserve">Área organizacional: </t>
    </r>
    <r>
      <rPr>
        <sz val="9"/>
        <color rgb="FF000000"/>
        <rFont val="Arial"/>
        <family val="2"/>
      </rPr>
      <t>gestión del conocimiento</t>
    </r>
  </si>
  <si>
    <r>
      <t xml:space="preserve">Emitir una Directiva Institucional que establezca la aplicación obligatoria de las etapas para la operacionalización de la Política de Gestión del Conocimiento e Innovación en las unidades definidas de la Policía Nacional, garantizando su integración en los procesos gerenciales, misionales, soporte y de evaluación y mejora.
</t>
    </r>
    <r>
      <rPr>
        <b/>
        <sz val="9"/>
        <color rgb="FF000000"/>
        <rFont val="Arial"/>
        <family val="2"/>
      </rPr>
      <t>Evidencia:</t>
    </r>
    <r>
      <rPr>
        <sz val="9"/>
        <color rgb="FF000000"/>
        <rFont val="Arial"/>
        <family val="2"/>
      </rPr>
      <t xml:space="preserve"> (01) Comunicación oficial dirigido al Director de Talento Humano anexando la Directiva Administrativa Transitoria.
</t>
    </r>
  </si>
  <si>
    <r>
      <t xml:space="preserve">Diseñar e implementar repositorio digital institucional, articulado con herramientas disponibles (Microsoft 365), permitiendo almacenar, clasificar y consultar documentos, productos y lecciones aprendidas derivadas de la gestión del conocimiento e innovación. Este espacio servirá como fuente única de información institucional, facilitando la trazabilidad, preservación y reutilización del conocimiento sin requerir inversión adicional, aprovechando los recursos tecnológicos existentes (Office 365, OneDrive, Viva Engage y Teams).
El repositorio incluirá carpetas temáticas y filtros inteligentes por unidad, vigencia y tipo de conocimiento (tácito o explícito), fortaleciendo la digitalización de la memoria institucional y el acceso oportuno a la información.
</t>
    </r>
    <r>
      <rPr>
        <b/>
        <sz val="9"/>
        <color rgb="FF000000"/>
        <rFont val="Arial"/>
        <family val="2"/>
      </rPr>
      <t>Evidencia:</t>
    </r>
    <r>
      <rPr>
        <sz val="9"/>
        <color rgb="FF000000"/>
        <rFont val="Arial"/>
        <family val="2"/>
      </rPr>
      <t xml:space="preserve"> (01) Comunicación oficial dirigido al Director de Talento Humano, anexando informe  técnico con registro fotográfico y enlace funcional al repositorio institucional.</t>
    </r>
  </si>
  <si>
    <r>
      <t>Objetivo estratégico:</t>
    </r>
    <r>
      <rPr>
        <b/>
        <sz val="9"/>
        <color indexed="10"/>
        <rFont val="Arial"/>
        <family val="2"/>
      </rPr>
      <t xml:space="preserve"> </t>
    </r>
    <r>
      <rPr>
        <sz val="9"/>
        <rFont val="Arial"/>
        <family val="2"/>
      </rPr>
      <t>OE10. Fortalecer el servicio de policía para la atención de poblaciones de especial protección constitucional.</t>
    </r>
  </si>
  <si>
    <r>
      <t>Iniciativa estratégica: C</t>
    </r>
    <r>
      <rPr>
        <sz val="9"/>
        <rFont val="Arial"/>
        <family val="2"/>
      </rPr>
      <t>onfianza y legitimidad de las personas hacia la institución, en el marco del respeto de los derechos humanos.</t>
    </r>
  </si>
  <si>
    <r>
      <t xml:space="preserve">Nombre del plan: </t>
    </r>
    <r>
      <rPr>
        <sz val="9"/>
        <rFont val="Arial"/>
        <family val="2"/>
      </rPr>
      <t>CODEH_2026_OE10_Actuación de la Policía Nacional ante organismos internacionales: Comisión Interamericana de Derechos Humanos y Oficina del Alto Comisionado de Naciones Unidas para los Derechos Humanos.</t>
    </r>
  </si>
  <si>
    <r>
      <rPr>
        <b/>
        <sz val="9"/>
        <rFont val="Arial"/>
        <family val="2"/>
      </rPr>
      <t>Versión d</t>
    </r>
    <r>
      <rPr>
        <b/>
        <sz val="9"/>
        <color indexed="8"/>
        <rFont val="Arial"/>
        <family val="2"/>
      </rPr>
      <t>el plan:</t>
    </r>
    <r>
      <rPr>
        <sz val="9"/>
        <color indexed="8"/>
        <rFont val="Arial"/>
        <family val="2"/>
      </rPr>
      <t xml:space="preserve"> 0</t>
    </r>
  </si>
  <si>
    <r>
      <t xml:space="preserve">Descripción: </t>
    </r>
    <r>
      <rPr>
        <sz val="9"/>
        <rFont val="Arial"/>
        <family val="2"/>
      </rPr>
      <t>Atender y emitir las argumentaciones jurídicas de defensa institucional, efectuando oportunamente las coordinaciones y seguimiento al cumplimiento de las medidas, recomendaciones, alegaciones que en materia de derechos humanos y derecho internacional humanitario sean de responsabilidad del Estado – Policía Nacional de Colombia. </t>
    </r>
  </si>
  <si>
    <r>
      <t xml:space="preserve">Responsable: </t>
    </r>
    <r>
      <rPr>
        <sz val="9"/>
        <rFont val="Arial"/>
        <family val="2"/>
      </rPr>
      <t>Comisionado de Derechos Humanos para la Policía Nacional</t>
    </r>
  </si>
  <si>
    <r>
      <t xml:space="preserve">Indicador: </t>
    </r>
    <r>
      <rPr>
        <sz val="9"/>
        <rFont val="Arial"/>
        <family val="2"/>
      </rPr>
      <t>Cumplimiento de Recomendaciones de Instancias de DD.HH. y DIH.</t>
    </r>
  </si>
  <si>
    <r>
      <t>Formula:</t>
    </r>
    <r>
      <rPr>
        <sz val="9"/>
        <rFont val="Arial"/>
        <family val="2"/>
      </rPr>
      <t xml:space="preserve"> (Número de recomendaciones con implementación finalizada o avance / Total de recomendaciones recibidas y priorizadas en el periodo) * 100</t>
    </r>
  </si>
  <si>
    <r>
      <t>Proceso:</t>
    </r>
    <r>
      <rPr>
        <sz val="9"/>
        <rFont val="Arial"/>
        <family val="2"/>
      </rPr>
      <t xml:space="preserve">  Integridad Policial</t>
    </r>
  </si>
  <si>
    <r>
      <t xml:space="preserve">Área organizacional: </t>
    </r>
    <r>
      <rPr>
        <sz val="9"/>
        <rFont val="Arial"/>
        <family val="2"/>
      </rPr>
      <t>Grupo de Sistemas Internacionales</t>
    </r>
  </si>
  <si>
    <r>
      <t xml:space="preserve">Realizar un análisis fáctico y jurídico de las alegaciones presentadas por la Oficina del Alto Comisionado de las Naciones Unidas de Derechos Humanos OACNUDH, para establecer la legalidad y legitimidad de los casos presentados en el marco de las obligaciones convencionales de los derechos humanos.
</t>
    </r>
    <r>
      <rPr>
        <b/>
        <sz val="9"/>
        <rFont val="Arial"/>
        <family val="2"/>
      </rPr>
      <t xml:space="preserve">
Evidencia:</t>
    </r>
    <r>
      <rPr>
        <sz val="9"/>
        <rFont val="Arial"/>
        <family val="2"/>
      </rPr>
      <t xml:space="preserve"> (01) Comunicación oficial al señor subdirector general de la Policía Nacional, remitiendo el informe allegado a la OACNUDH.</t>
    </r>
  </si>
  <si>
    <r>
      <t xml:space="preserve">Difundir a los comandantes de departamento, metropolitana y direcciones operativas de la Policía Nacional, frente a los casos presentados como alegaciones y resultado del análisis fáctico y jurídico para la toma de decisiones.
</t>
    </r>
    <r>
      <rPr>
        <b/>
        <sz val="9"/>
        <rFont val="Arial"/>
        <family val="2"/>
      </rPr>
      <t>Evidencia:</t>
    </r>
    <r>
      <rPr>
        <sz val="9"/>
        <rFont val="Arial"/>
        <family val="2"/>
      </rPr>
      <t xml:space="preserve"> (01) Comunicación oficial al señor Comisionado de Derechos Humanos para la Policía Nacional, anexando (01) informe ejecutivo de las socializaciones realizadas.</t>
    </r>
  </si>
  <si>
    <r>
      <t xml:space="preserve">Consolidar los insumos de las direcciones operativas, policías metropolitanas, departamentos y oficinas asesoras, con el propósito de elaborar el informe de cumplimiento de las recomendaciones emitidas por la CIDH en relación con la protesta social.
</t>
    </r>
    <r>
      <rPr>
        <b/>
        <sz val="9"/>
        <rFont val="Arial"/>
        <family val="2"/>
      </rPr>
      <t>Evidencia:</t>
    </r>
    <r>
      <rPr>
        <sz val="9"/>
        <rFont val="Arial"/>
        <family val="2"/>
      </rPr>
      <t xml:space="preserve"> (01) Comunicación oficial dirigida al señor Subdirector General de la Policía Nacional, anexando (01) informe ejecutivo.</t>
    </r>
  </si>
  <si>
    <r>
      <t xml:space="preserve">Difundir los resultados del cumplimiento de las recomendaciones emitidas por la CIDH en relación con la protesta social, al personal de la Jefatura Nacional del Servicio de Policía, con el fin de orientar la toma de decisiones del mando institucional.
</t>
    </r>
    <r>
      <rPr>
        <b/>
        <sz val="9"/>
        <rFont val="Arial"/>
        <family val="2"/>
      </rPr>
      <t>Evidencia:</t>
    </r>
    <r>
      <rPr>
        <sz val="9"/>
        <rFont val="Arial"/>
        <family val="2"/>
      </rPr>
      <t xml:space="preserve"> (01) Comunicación oficial dirigida al señor Comisionado de Derechos Humanos para la Policía Nacional, anexando (01) informe ejecutivo de cumplimiento.</t>
    </r>
  </si>
  <si>
    <r>
      <t xml:space="preserve">Realizar la evaluación del desempeño del plan de acción el cual mide el impacto de las tareas planeadas para la presente vigencia.
</t>
    </r>
    <r>
      <rPr>
        <b/>
        <sz val="9"/>
        <rFont val="Arial"/>
        <family val="2"/>
      </rPr>
      <t xml:space="preserve">Evidencia: </t>
    </r>
    <r>
      <rPr>
        <sz val="9"/>
        <rFont val="Arial"/>
        <family val="2"/>
      </rPr>
      <t>(01) Comunicación oficial dirigida al señor subdirector general de la Policía Nacional, anexando el instrumento de evaluación del desempeño del plan de acción de la presente vigencia.</t>
    </r>
  </si>
  <si>
    <r>
      <t xml:space="preserve">Iniciativa estratégica: </t>
    </r>
    <r>
      <rPr>
        <sz val="9"/>
        <color theme="1"/>
        <rFont val="Arial"/>
        <family val="2"/>
      </rPr>
      <t xml:space="preserve">Liderar, supervisar y coordinar mecanismos de prevención que permitan generar condiciones necesarias para el ejercicio de los derechos y las libertades de los líderes sociales y defensores de derechos humanos. </t>
    </r>
  </si>
  <si>
    <r>
      <t xml:space="preserve">Nombre del plan: </t>
    </r>
    <r>
      <rPr>
        <sz val="9"/>
        <rFont val="Arial"/>
        <family val="2"/>
      </rPr>
      <t>CODEH_2026_OE10_Prevención y protección para líderes sociales y defensores de derechos humanos - ESPOV.</t>
    </r>
  </si>
  <si>
    <r>
      <t xml:space="preserve">Descripción: </t>
    </r>
    <r>
      <rPr>
        <sz val="9"/>
        <rFont val="Arial"/>
        <family val="2"/>
      </rPr>
      <t xml:space="preserve">Fijar parámetros o mecanismos de actuación policial para la prevención y protección de los derechos humanos de líderes sociales y defensores de derechos humanos en el territorio nacional - ESPOV. </t>
    </r>
  </si>
  <si>
    <r>
      <t xml:space="preserve">Indicador: </t>
    </r>
    <r>
      <rPr>
        <sz val="9"/>
        <rFont val="Arial"/>
        <family val="2"/>
      </rPr>
      <t>activaciones de ruta de atención institucional e interlocuciones.</t>
    </r>
  </si>
  <si>
    <r>
      <t xml:space="preserve">Formula: </t>
    </r>
    <r>
      <rPr>
        <sz val="9"/>
        <rFont val="Arial"/>
        <family val="2"/>
      </rPr>
      <t>(Número de casos de líderes y defensores de DD.HH. con medidas implementadas por parte de Policía Nacional / Número total de casos de líderes y defensores de DD.HH. amenazados que fueron puestos en conocimiento a Policía Nacional) *100%</t>
    </r>
  </si>
  <si>
    <r>
      <t>Proceso:</t>
    </r>
    <r>
      <rPr>
        <sz val="9"/>
        <rFont val="Arial"/>
        <family val="2"/>
      </rPr>
      <t xml:space="preserve"> Integridad Policial</t>
    </r>
  </si>
  <si>
    <r>
      <t xml:space="preserve">Área organizacional: </t>
    </r>
    <r>
      <rPr>
        <sz val="9"/>
        <rFont val="Arial"/>
        <family val="2"/>
      </rPr>
      <t>Grupo de Atención a Comunidades, Líderes y Defensores de Derechos Humanos</t>
    </r>
  </si>
  <si>
    <r>
      <t xml:space="preserve">Identificar las poblaciones objeto de prevención y protección, para hacer el abordaje en las interlocuciones según los contextos regionales con las poblaciones afectadas. 
</t>
    </r>
    <r>
      <rPr>
        <b/>
        <sz val="9"/>
        <rFont val="Arial"/>
        <family val="2"/>
      </rPr>
      <t xml:space="preserve">Evidencia: </t>
    </r>
    <r>
      <rPr>
        <sz val="9"/>
        <rFont val="Arial"/>
        <family val="2"/>
      </rPr>
      <t>(01)</t>
    </r>
    <r>
      <rPr>
        <b/>
        <sz val="9"/>
        <rFont val="Arial"/>
        <family val="2"/>
      </rPr>
      <t xml:space="preserve"> </t>
    </r>
    <r>
      <rPr>
        <sz val="9"/>
        <rFont val="Arial"/>
        <family val="2"/>
      </rPr>
      <t>comunicación oficial dirigida al señor Comisionado de Derechos Humanos para la Policía Nacional, anexando (01) informe ejecutivo de las diez unidades con mayor afectación.</t>
    </r>
  </si>
  <si>
    <r>
      <t xml:space="preserve">Presentar el cumplimiento de las responsabilidades de la ESPOV, en el consejo asesor de DD. HH., por Direcciones Operativas, Metropolitanas, Departamentos de Policía y oficinas asesoras, frente al despliegue de la estrategia de protección a poblaciones vulnerables.
</t>
    </r>
    <r>
      <rPr>
        <b/>
        <sz val="9"/>
        <color theme="1"/>
        <rFont val="Arial"/>
        <family val="2"/>
      </rPr>
      <t>Evidencia:</t>
    </r>
    <r>
      <rPr>
        <sz val="9"/>
        <color theme="1"/>
        <rFont val="Arial"/>
        <family val="2"/>
      </rPr>
      <t xml:space="preserve"> (01) comunicación oficial dirigida al señor subdirector general de la Policía Nacional, anexando (01) informe ejecutivo donde se relacione el cumplimiento por las Direcciones Operativas, Metropolitanas, Departamentos de Policía y oficinas asesoras a la ESPOV. </t>
    </r>
  </si>
  <si>
    <r>
      <t xml:space="preserve">Coordinar en tiempo real con los comandantes de Metropolitana y Departamento de Policía , con el fin de atender los hechos de afectación a líderes sociales y defensores de derechos humanos.  
</t>
    </r>
    <r>
      <rPr>
        <b/>
        <sz val="9"/>
        <rFont val="Arial"/>
        <family val="2"/>
      </rPr>
      <t xml:space="preserve">
Evidencia:</t>
    </r>
    <r>
      <rPr>
        <sz val="9"/>
        <rFont val="Arial"/>
        <family val="2"/>
      </rPr>
      <t xml:space="preserve"> (01) comunicación oficial dirigida al señor Comisionado de Derechos Humanos para la Policía Nacional, anexando (01) boletín de seguimiento frente a la matriz de los casos reportados por las unidades, en el marco de la red de reacción inmediata.</t>
    </r>
  </si>
  <si>
    <r>
      <t xml:space="preserve">Realizar la evaluación del desempeño del plan de acción el cual mide el impacto de las tareas planeadas para la presente vigencia.
</t>
    </r>
    <r>
      <rPr>
        <b/>
        <sz val="9"/>
        <rFont val="Arial"/>
        <family val="2"/>
      </rPr>
      <t xml:space="preserve">Evidencia: </t>
    </r>
    <r>
      <rPr>
        <sz val="9"/>
        <rFont val="Arial"/>
        <family val="2"/>
      </rPr>
      <t>Comunicación oficial dirigida al señor subdirector general de la Policía Nacional, remitiendo el instrumento de evaluación del desempeño del plan de acción de la presente vigencia.</t>
    </r>
  </si>
  <si>
    <r>
      <t xml:space="preserve">Iniciativa estratégica: </t>
    </r>
    <r>
      <rPr>
        <sz val="9"/>
        <color theme="1"/>
        <rFont val="Arial"/>
        <family val="2"/>
      </rPr>
      <t>fortalecer la implementación del enfoque de género en la Policía Nacional.</t>
    </r>
  </si>
  <si>
    <r>
      <t xml:space="preserve">Nombre del plan: </t>
    </r>
    <r>
      <rPr>
        <sz val="9"/>
        <color theme="1"/>
        <rFont val="Arial"/>
        <family val="2"/>
      </rPr>
      <t>CODEH_2026_OE10_Transversalización  del enfoque de género en el servicio de Policía.</t>
    </r>
  </si>
  <si>
    <r>
      <t xml:space="preserve">Descripción: </t>
    </r>
    <r>
      <rPr>
        <sz val="9"/>
        <color theme="1"/>
        <rFont val="Arial"/>
        <family val="2"/>
      </rPr>
      <t>asesorar y articular la implementación de las líneas de acción emanadas por el Gobierno Nacional sobre enfoque de género, inclusión y diversidad, conforme a las competencias y responsabilidades de la Policía Nacional.</t>
    </r>
  </si>
  <si>
    <r>
      <t>Responsable:</t>
    </r>
    <r>
      <rPr>
        <sz val="9"/>
        <color theme="1"/>
        <rFont val="Arial"/>
        <family val="2"/>
      </rPr>
      <t xml:space="preserve"> Comisionado de Derechos Humanos para la Policía Nacional</t>
    </r>
  </si>
  <si>
    <r>
      <t xml:space="preserve">Indicador: </t>
    </r>
    <r>
      <rPr>
        <sz val="9"/>
        <rFont val="Arial"/>
        <family val="2"/>
      </rPr>
      <t>transversalización  del enfoque de género en el servicio de Policía.</t>
    </r>
  </si>
  <si>
    <r>
      <t xml:space="preserve">Formula: </t>
    </r>
    <r>
      <rPr>
        <sz val="9"/>
        <rFont val="Arial"/>
        <family val="2"/>
      </rPr>
      <t>(Número de actividades de transversalización realizadas por Policía Nacional / Número total de actividades de transversalización programadas por Policía Nacional) *100%</t>
    </r>
  </si>
  <si>
    <r>
      <t>Proceso:</t>
    </r>
    <r>
      <rPr>
        <sz val="9"/>
        <rFont val="Arial"/>
        <family val="2"/>
      </rPr>
      <t xml:space="preserve"> </t>
    </r>
    <r>
      <rPr>
        <b/>
        <sz val="9"/>
        <rFont val="Arial"/>
        <family val="2"/>
      </rPr>
      <t xml:space="preserve"> </t>
    </r>
    <r>
      <rPr>
        <sz val="9"/>
        <rFont val="Arial"/>
        <family val="2"/>
      </rPr>
      <t>Integridad Policial</t>
    </r>
  </si>
  <si>
    <r>
      <t xml:space="preserve">Área organizacional: </t>
    </r>
    <r>
      <rPr>
        <sz val="9"/>
        <rFont val="Arial"/>
        <family val="2"/>
      </rPr>
      <t xml:space="preserve">Grupo Género </t>
    </r>
  </si>
  <si>
    <r>
      <t xml:space="preserve">Realizar analisis de la difusión del ABC con enfoque diferencial para la orientación sexual e identidades de género diversa al interior de la institución de manera cuantitativa, en escenarios como el Consejo Superior de Educación Policial, Encuentro de comandantes y en el Consejo Asesor de DD.HH, para la toma de decisiones del mando institucional.
</t>
    </r>
    <r>
      <rPr>
        <b/>
        <sz val="9"/>
        <rFont val="Arial"/>
        <family val="2"/>
      </rPr>
      <t>Evidencia:</t>
    </r>
    <r>
      <rPr>
        <sz val="9"/>
        <rFont val="Arial"/>
        <family val="2"/>
      </rPr>
      <t xml:space="preserve"> (01) Comunicación oficial al señor Comisionado de Derechos Humanos para la Policía Nacional, anexando (01) analisis realizado.</t>
    </r>
  </si>
  <si>
    <r>
      <t xml:space="preserve">Crear una encuesta al interior de la Policía Nacional, con el fin de verificar las necesidades para la prestación del servicio de policía, articulando la transversalización del enfoque de género.
</t>
    </r>
    <r>
      <rPr>
        <b/>
        <sz val="9"/>
        <color theme="1"/>
        <rFont val="Arial"/>
        <family val="2"/>
      </rPr>
      <t xml:space="preserve">                                                                                              
Evidencia: </t>
    </r>
    <r>
      <rPr>
        <sz val="9"/>
        <color theme="1"/>
        <rFont val="Arial"/>
        <family val="2"/>
      </rPr>
      <t>(01) comunicación oficial dirigida al señor Comisionado de Derechos Humanos para la Policía Nacional, anexando encuesta realizada.</t>
    </r>
  </si>
  <si>
    <r>
      <t xml:space="preserve">Elaborar un documento estratégico con las recomendaciones basadas en los resultados de la encuesta, que permitan fortalecer el servicio de Policía para la toma de decisiones del mando institucional. 
</t>
    </r>
    <r>
      <rPr>
        <b/>
        <sz val="9"/>
        <color theme="1"/>
        <rFont val="Arial"/>
        <family val="2"/>
      </rPr>
      <t>Evidencia:</t>
    </r>
    <r>
      <rPr>
        <sz val="9"/>
        <color theme="1"/>
        <rFont val="Arial"/>
        <family val="2"/>
      </rPr>
      <t xml:space="preserve"> (01) comunicación oficial dirigida al señor subdirector general de la Policía Nacional, anexando (01) documento de las recomendaciones.</t>
    </r>
  </si>
  <si>
    <r>
      <t xml:space="preserve">Iniciativa estratégica: </t>
    </r>
    <r>
      <rPr>
        <sz val="9"/>
        <color theme="1"/>
        <rFont val="Arial"/>
        <family val="2"/>
      </rPr>
      <t>fomentar y promover el actuar policial en el marco del respeto y protección de los DD. HH y DIH en el servicio de Policía.</t>
    </r>
  </si>
  <si>
    <r>
      <t xml:space="preserve">Nombre del plan: </t>
    </r>
    <r>
      <rPr>
        <sz val="9"/>
        <color theme="1"/>
        <rFont val="Arial"/>
        <family val="2"/>
      </rPr>
      <t>CODEH_2026_OE10_Desarrollo de estrategias para la promoción, difusión y apropiación de la política de DD. HH y DIH y el empleo de la fuerza y de armas de fuego en el servicio de policía.</t>
    </r>
  </si>
  <si>
    <r>
      <t xml:space="preserve">Descripción: </t>
    </r>
    <r>
      <rPr>
        <sz val="9"/>
        <color theme="1"/>
        <rFont val="Arial"/>
        <family val="2"/>
      </rPr>
      <t>fortalecer la sensibilización y difusión de la promoción, respeto, garantía y protección de los Derechos Humanos y el Derecho Internacional Humanitario, de acuerdo a las obligaciones convencionales y a la política de DD. HH y DIH.</t>
    </r>
  </si>
  <si>
    <r>
      <t xml:space="preserve">Responsable: </t>
    </r>
    <r>
      <rPr>
        <sz val="9"/>
        <color theme="1"/>
        <rFont val="Arial"/>
        <family val="2"/>
      </rPr>
      <t>Comisionado de Derechos Humanos para la Policía Nacional</t>
    </r>
  </si>
  <si>
    <r>
      <t xml:space="preserve">Indicador: </t>
    </r>
    <r>
      <rPr>
        <sz val="9"/>
        <color theme="1"/>
        <rFont val="Arial"/>
        <family val="2"/>
      </rPr>
      <t>Fortalecimiento del respeto y garantia de los derechos humanos y el DIH.</t>
    </r>
  </si>
  <si>
    <r>
      <t xml:space="preserve">Formula: </t>
    </r>
    <r>
      <rPr>
        <sz val="9"/>
        <color theme="1"/>
        <rFont val="Arial"/>
        <family val="2"/>
      </rPr>
      <t>(Número de acciones de sensibilización de respeto y garantia de los DD.HH y DIH realizadas / Número total de acciones de sensibilización de respeto y garantia de los DD.HH y DIH  programadas) * 100.</t>
    </r>
  </si>
  <si>
    <r>
      <t>Proceso:</t>
    </r>
    <r>
      <rPr>
        <sz val="9"/>
        <color theme="1"/>
        <rFont val="Arial"/>
        <family val="2"/>
      </rPr>
      <t xml:space="preserve">  Integridad Policial</t>
    </r>
  </si>
  <si>
    <r>
      <t xml:space="preserve">Área organizacional: </t>
    </r>
    <r>
      <rPr>
        <sz val="9"/>
        <color theme="1"/>
        <rFont val="Arial"/>
        <family val="2"/>
      </rPr>
      <t>Grupo Promoción y Difusión en Derechos Humanos</t>
    </r>
  </si>
  <si>
    <r>
      <t xml:space="preserve">Construir un documento tipo ABC como herramienta pedagógica de sensibilización sobre los contenidos y estrategias de la política de DD. HH. y DIH del Ministerio de Defensa Nacional, en el marco de las obligaciones convencionales en materia del Derecho Internacional de Derechos Humanos. 
</t>
    </r>
    <r>
      <rPr>
        <b/>
        <sz val="9"/>
        <color theme="1"/>
        <rFont val="Arial"/>
        <family val="2"/>
      </rPr>
      <t>Evidencia:</t>
    </r>
    <r>
      <rPr>
        <sz val="9"/>
        <color theme="1"/>
        <rFont val="Arial"/>
        <family val="2"/>
      </rPr>
      <t xml:space="preserve"> (01) comunicación oficial dirigida al señor Comisionado de Derechos Humanos para la Policía Nacional, anexando (01) documento tipo ABC.</t>
    </r>
  </si>
  <si>
    <r>
      <t xml:space="preserve">Difundir por canales internos y socializar al personal de la Policía Nacional el documento tipo ABC de la política pública de DD. HH y DIH.
</t>
    </r>
    <r>
      <rPr>
        <b/>
        <sz val="9"/>
        <color theme="1"/>
        <rFont val="Arial"/>
        <family val="2"/>
      </rPr>
      <t>Evidencia:</t>
    </r>
    <r>
      <rPr>
        <sz val="9"/>
        <color theme="1"/>
        <rFont val="Arial"/>
        <family val="2"/>
      </rPr>
      <t xml:space="preserve"> (01) Comunicación oficial al señor Comisionado de Derechos Humanos para la Policía Nacional, anexando (01) informe de actividades con la difusión y la socialización realizada a nivel nacional.</t>
    </r>
  </si>
  <si>
    <r>
      <t xml:space="preserve">Diseñar, aplicar y evaluar un test de 20 preguntas cerradas de selección múltiple con única respuesta, sobre DD. HH, el empleo de la fuerza y de armas de fuego en el servicio de Policía, dirigido a los integrantes de la Policía Nacional, con el fin de evidenciar el nivel de conocimiento previo y apropiación sobre las temáticas planteadas, para la toma de decisiones del mando institucional
</t>
    </r>
    <r>
      <rPr>
        <b/>
        <sz val="9"/>
        <color theme="1"/>
        <rFont val="Arial"/>
        <family val="2"/>
      </rPr>
      <t>Evidencia:</t>
    </r>
    <r>
      <rPr>
        <sz val="9"/>
        <color theme="1"/>
        <rFont val="Arial"/>
        <family val="2"/>
      </rPr>
      <t xml:space="preserve"> (01) comunicación oficial dirigida al señor Comisionado de Derechos Humanos para la Policía Nacional, anexando (01) test diseñado.</t>
    </r>
  </si>
  <si>
    <r>
      <t xml:space="preserve">Realizar un documento tipo análisis de la difusión del ABC de la política de DD. HH y DIH del Ministerio de Defensa Nacional, al interior de la institución de manera cuantitativa, con el fin de evaluar la apropiación y conocimiento sobre los contenidos y estrategias de la política.
</t>
    </r>
    <r>
      <rPr>
        <b/>
        <sz val="9"/>
        <color theme="1"/>
        <rFont val="Arial"/>
        <family val="2"/>
      </rPr>
      <t xml:space="preserve">
Evidencia:</t>
    </r>
    <r>
      <rPr>
        <sz val="9"/>
        <color theme="1"/>
        <rFont val="Arial"/>
        <family val="2"/>
      </rPr>
      <t xml:space="preserve"> (01) comunicación oficial dirigida al señor Comisionado de Derechos Humanos para la Policía Nacional, anexando (01) documento análisis realizado.</t>
    </r>
  </si>
  <si>
    <r>
      <t xml:space="preserve">Elaborar y socializar un documento de resultados y consideraciones frente a las actuaciones realizadas en el marco de la aplicación del test sobre DD. HH., el empleo de la fuerza y de armas de fuego en el servicio de Policía, dirigido a las Oficinas Asesoras, Direcciones, Metropolitanas y Departamentos de Policía.
</t>
    </r>
    <r>
      <rPr>
        <b/>
        <sz val="9"/>
        <color theme="1"/>
        <rFont val="Arial"/>
        <family val="2"/>
      </rPr>
      <t>Evidencia:</t>
    </r>
    <r>
      <rPr>
        <sz val="9"/>
        <color theme="1"/>
        <rFont val="Arial"/>
        <family val="2"/>
      </rPr>
      <t xml:space="preserve"> (01) comunicación oficial dirigida al señor Comisionado de Derechos Humanos para la Policía Nacional, anexando (01) documento de resultados y consideraciones socializado a las Oficinas Asesoras, Direcciones, Metropolitanas y Departamentos de Policía.</t>
    </r>
  </si>
  <si>
    <r>
      <t xml:space="preserve">Realizar la evaluación del desempeño del plan de acción el cual mide el impacto de las tareas planeadas para la presente vigencia.
</t>
    </r>
    <r>
      <rPr>
        <b/>
        <sz val="9"/>
        <color theme="1"/>
        <rFont val="Arial"/>
        <family val="2"/>
      </rPr>
      <t xml:space="preserve">Evidencia: </t>
    </r>
    <r>
      <rPr>
        <sz val="9"/>
        <color theme="1"/>
        <rFont val="Arial"/>
        <family val="2"/>
      </rPr>
      <t>Comunicación oficial dirigida al señor subdirector general de la Policía Nacional, remitiendo el instrumento de evaluación del desempeño del plan de acción de la presente vigencia.</t>
    </r>
  </si>
  <si>
    <r>
      <t xml:space="preserve">Iniciativa estratégica: </t>
    </r>
    <r>
      <rPr>
        <sz val="9"/>
        <color theme="1"/>
        <rFont val="Arial"/>
        <family val="2"/>
      </rPr>
      <t xml:space="preserve">generar información estratégica para la caracterización de fenómenos de violencia y construcción de contextos en materia de DD. HH y DIH. </t>
    </r>
  </si>
  <si>
    <r>
      <t xml:space="preserve">Nombre del plan: </t>
    </r>
    <r>
      <rPr>
        <sz val="9"/>
        <color theme="1"/>
        <rFont val="Arial"/>
        <family val="2"/>
      </rPr>
      <t xml:space="preserve">CODEH_2026_OE10_Generar información estratégica para la toma de decisiones en materia de DD. HH y DIH. </t>
    </r>
  </si>
  <si>
    <r>
      <t xml:space="preserve">Descripción: </t>
    </r>
    <r>
      <rPr>
        <sz val="9"/>
        <color theme="1"/>
        <rFont val="Arial"/>
        <family val="2"/>
      </rPr>
      <t xml:space="preserve">Realizar la recolección, tratamiento, procesamiento, monitoreo y análisis de datos mediante fuentes internas y externas, generar productos que aporten a la gestión institucional en la formulación e implementación de planes para la prevención de los fenómenos que inciden en el servicio de policía en materia de DD. HH y DIH. </t>
    </r>
  </si>
  <si>
    <r>
      <t xml:space="preserve">Indicador: </t>
    </r>
    <r>
      <rPr>
        <sz val="9"/>
        <rFont val="Arial"/>
        <family val="2"/>
      </rPr>
      <t>Información estratégica en DD.HH y DIH.</t>
    </r>
  </si>
  <si>
    <r>
      <t xml:space="preserve">Formula: </t>
    </r>
    <r>
      <rPr>
        <sz val="9"/>
        <rFont val="Arial"/>
        <family val="2"/>
      </rPr>
      <t>(Número de productos de información estratégica en DD.HH y DIH publicados / Número de productos de información estratégica en DD.HH. y DIH programados) *100%</t>
    </r>
  </si>
  <si>
    <r>
      <t xml:space="preserve">Proceso: </t>
    </r>
    <r>
      <rPr>
        <sz val="9"/>
        <color theme="1"/>
        <rFont val="Arial"/>
        <family val="2"/>
      </rPr>
      <t>Integridad Policial</t>
    </r>
  </si>
  <si>
    <r>
      <t xml:space="preserve">Área organizacional: </t>
    </r>
    <r>
      <rPr>
        <sz val="9"/>
        <color theme="1"/>
        <rFont val="Arial"/>
        <family val="2"/>
      </rPr>
      <t>Obervatorio Derechos Humanos</t>
    </r>
  </si>
  <si>
    <r>
      <t xml:space="preserve">Realizar el análisis de la información recolectada en materia de DD. HH. y DIH, a través de las fuentes de información internas y externas, para elaborar productos estratégicos que permitan orientar y asesorar al mando institucional en la toma de decisiones.
</t>
    </r>
    <r>
      <rPr>
        <b/>
        <sz val="9"/>
        <color theme="1"/>
        <rFont val="Arial"/>
        <family val="2"/>
      </rPr>
      <t>Evidencia:</t>
    </r>
    <r>
      <rPr>
        <sz val="9"/>
        <color theme="1"/>
        <rFont val="Arial"/>
        <family val="2"/>
      </rPr>
      <t xml:space="preserve"> (01) comunicación oficial dirigido al señor Comisionado de Derechos Humanos para la Policía Nacional, anexando (01) informe de las fuentes de datos recolectadas.</t>
    </r>
  </si>
  <si>
    <r>
      <t xml:space="preserve">Realizar la publicación de los productos resultado del proceso de captura, registro, análisis y resultado del análisis de la información en el sitio web de la policía- micrositio Comisionado de derechos humanos y canales de comunicacion internos autorizados por el mando institucional.
</t>
    </r>
    <r>
      <rPr>
        <b/>
        <sz val="9"/>
        <color theme="1"/>
        <rFont val="Arial"/>
        <family val="2"/>
      </rPr>
      <t>Evidencia:</t>
    </r>
    <r>
      <rPr>
        <sz val="9"/>
        <color theme="1"/>
        <rFont val="Arial"/>
        <family val="2"/>
      </rPr>
      <t xml:space="preserve"> (01) Comunicación oficial dirigido al señor Subdirecor General, anexando (01) informe de los productos y su difusión.</t>
    </r>
  </si>
  <si>
    <r>
      <t xml:space="preserve">Iniciativa estratégica: </t>
    </r>
    <r>
      <rPr>
        <sz val="9"/>
        <color theme="1"/>
        <rFont val="Arial"/>
        <family val="2"/>
      </rPr>
      <t>fortalecer la conservación documental en materia de DD. HH y DIH.</t>
    </r>
  </si>
  <si>
    <r>
      <t xml:space="preserve">Nombre del plan: </t>
    </r>
    <r>
      <rPr>
        <sz val="9"/>
        <color theme="1"/>
        <rFont val="Arial"/>
        <family val="2"/>
      </rPr>
      <t>CODEH_2026_OE10_Garantizar la conservación y disponibilidad de los documentos en Derechos Humanos y Derecho Internacional Humanitario.</t>
    </r>
  </si>
  <si>
    <r>
      <t xml:space="preserve">Descripción: </t>
    </r>
    <r>
      <rPr>
        <sz val="9"/>
        <color theme="1"/>
        <rFont val="Arial"/>
        <family val="2"/>
      </rPr>
      <t xml:space="preserve">garantizar la conservación, integridad y disponibilidad de los documentos en Derechos Humanos, asegurando su valor como prueba esencial para los procesos de justicia, verdad y reparación. </t>
    </r>
  </si>
  <si>
    <r>
      <t>Indicador</t>
    </r>
    <r>
      <rPr>
        <sz val="9"/>
        <color theme="1"/>
        <rFont val="Arial"/>
        <family val="2"/>
      </rPr>
      <t>: Fortalecer la conservación documental en materia de DD.HH y DIH.</t>
    </r>
  </si>
  <si>
    <r>
      <t xml:space="preserve">Formula: </t>
    </r>
    <r>
      <rPr>
        <sz val="9"/>
        <color theme="1"/>
        <rFont val="Arial"/>
        <family val="2"/>
      </rPr>
      <t>(Número de documentos realizados en materia de DD. HH y DIH con medidas de conservación aplicadas / Número total de documentos DD. HH y DIH con medias de conservación)* 100.</t>
    </r>
  </si>
  <si>
    <r>
      <t>Proceso:</t>
    </r>
    <r>
      <rPr>
        <sz val="9"/>
        <color theme="1"/>
        <rFont val="Arial"/>
        <family val="2"/>
      </rPr>
      <t xml:space="preserve"> </t>
    </r>
    <r>
      <rPr>
        <b/>
        <sz val="9"/>
        <color theme="1"/>
        <rFont val="Arial"/>
        <family val="2"/>
      </rPr>
      <t xml:space="preserve"> </t>
    </r>
    <r>
      <rPr>
        <sz val="9"/>
        <color theme="1"/>
        <rFont val="Arial"/>
        <family val="2"/>
      </rPr>
      <t>Gestión documental</t>
    </r>
  </si>
  <si>
    <r>
      <t xml:space="preserve">Área organizacional: </t>
    </r>
    <r>
      <rPr>
        <sz val="9"/>
        <color theme="1"/>
        <rFont val="Arial"/>
        <family val="2"/>
      </rPr>
      <t>Grupo Gestión Documental de Derechos Humanos</t>
    </r>
  </si>
  <si>
    <r>
      <t xml:space="preserve">Realizar sensibilizaciones y visitas de acompañamiento al personal policial que integra el Comisionado de Derechos Humanos para la Policía Nacional, en materia de gestión documental y conservación total de documentos de derechos humanos.
</t>
    </r>
    <r>
      <rPr>
        <b/>
        <sz val="9"/>
        <color theme="1"/>
        <rFont val="Arial"/>
        <family val="2"/>
      </rPr>
      <t>Evidencia:</t>
    </r>
    <r>
      <rPr>
        <sz val="9"/>
        <color theme="1"/>
        <rFont val="Arial"/>
        <family val="2"/>
      </rPr>
      <t xml:space="preserve"> (01) comunicado oficial al señor Comisionado de Derechos Humanos para la Policía Nacional, anexando (01) informe ejecutivo de las sensibilizaciones realizadas.</t>
    </r>
  </si>
  <si>
    <t xml:space="preserve">DIRECCIÓN LOGÍSTICA Y FINANCIERA </t>
  </si>
  <si>
    <t>Categoría 1. Implementar sistema de costos para Subsistema de Salud de la Policía Nacional -SSPN</t>
  </si>
  <si>
    <t>1.1. Estandarizar los CUPS, que representan el menor uso acumulado 2025 a nivel nacional.</t>
  </si>
  <si>
    <t>Jefe Grupo Costos y Facturación.</t>
  </si>
  <si>
    <t>24/02/2026</t>
  </si>
  <si>
    <t>1.2. Desarrollar fase de validación y consenso para CUPS, que representan el menor uso acumulado 2025 a nivel nacional.</t>
  </si>
  <si>
    <t>25/02/2026</t>
  </si>
  <si>
    <t>1.3. Emplear la fase costos indirectos para los CUPS, que representan el menor uso acumulado 2025 a nivel nacional.</t>
  </si>
  <si>
    <t>18/08/2026</t>
  </si>
  <si>
    <t>1.4. Implementar la fase evaluación para los CUPS, que representan el menor uso acumulado 2025 a nivel nacional.</t>
  </si>
  <si>
    <t xml:space="preserve">
Jefe Área Gestión de Aseguramiento en Salud 
</t>
  </si>
  <si>
    <t>19/08/2026</t>
  </si>
  <si>
    <t>1.5. Implementar la fase evaluación para los CUPS, que representan el menor uso acumulado 2025 a nivel nacional.</t>
  </si>
  <si>
    <t xml:space="preserve">
Jefe Área Gestión de Prestación Servicios de Salud.
</t>
  </si>
  <si>
    <t>1.6. Ajustar resultados finales de costos en salud para CUPS, que representan el menor uso acumulado 2025 a nivel nacional.</t>
  </si>
  <si>
    <t>1.7. Desplegar a producción el módulo costos en salud.</t>
  </si>
  <si>
    <t xml:space="preserve">
Jefe Grupo Costos y Facturación.</t>
  </si>
  <si>
    <t>1.8. Desplegar a producción el módulo costos en salud.</t>
  </si>
  <si>
    <t xml:space="preserve">Jefe Grupo Tecnologías de la Información y las Comunicaciones.
</t>
  </si>
  <si>
    <t>1.9. Presentar evaluación final del impacto y resultados del plan.</t>
  </si>
  <si>
    <t>Categoría 2. Distribución de recursos logísticos y financieros con enfoque territorial</t>
  </si>
  <si>
    <t>2.1. Actualizar  lineamientos para la Administración de bienes y servicios del componente logístico en la Policía Nacional.</t>
  </si>
  <si>
    <t xml:space="preserve">Jefe Área Logística </t>
  </si>
  <si>
    <t>30/05/2026</t>
  </si>
  <si>
    <t>2.2. Socializar lineamientos para la Administración de bienes y servicios del componente logístico en la Policía Nacional.</t>
  </si>
  <si>
    <t>1/06/2026
02/08/2026</t>
  </si>
  <si>
    <t>1/08/2026
25/11/2026</t>
  </si>
  <si>
    <t>2.3. Desarrollar un adecuado control de calidad de los elementos de intendencia, armamento menor y protección.</t>
  </si>
  <si>
    <t>Jefe Grupo Control de Calidad</t>
  </si>
  <si>
    <t>01/01/2026
28/07/2026</t>
  </si>
  <si>
    <t>27/07/2026
20/11/2026</t>
  </si>
  <si>
    <t>2.4. Fortalecer las actividades que se desarrollan en el laboratorio de calidad.</t>
  </si>
  <si>
    <t>01/01/2026
01/07/2026</t>
  </si>
  <si>
    <t>30/06/2026
15/11/2026</t>
  </si>
  <si>
    <t xml:space="preserve">Categoría 3: Innovación y Modernización en Contratación. </t>
  </si>
  <si>
    <t xml:space="preserve">3.1. Diseñar módulos que permitan la virtualización en la generación de documentos para la ejecución de las etapas contractuales. </t>
  </si>
  <si>
    <t>Jefe Grupo Tecnologías de la Información y las Comunicaciones JENAR</t>
  </si>
  <si>
    <t>01/02/2026
15/06/2026</t>
  </si>
  <si>
    <t>3.2. Realizar prueba piloto de los módulos implementados para la automatización de documentos de la ejecución de las etapas contractuales.</t>
  </si>
  <si>
    <t>Jefe Área de Contratación</t>
  </si>
  <si>
    <t>1/07/2026
10/09/2026</t>
  </si>
  <si>
    <t>10/09/2026
20/11/2026</t>
  </si>
  <si>
    <t>3.3. Socializar política de compras y contratación pública a nivel nacional.</t>
  </si>
  <si>
    <t>01/02/2026
26/06/2026</t>
  </si>
  <si>
    <t>Categoría 4. Evaluación del plan</t>
  </si>
  <si>
    <t>4.1. Presentar la evaluación final del impacto y resultados del plan .</t>
  </si>
  <si>
    <t>Jefe Planeación DILOF</t>
  </si>
  <si>
    <t>DIRECCIÓN DE INTELIGENCIA POLICIAL</t>
  </si>
  <si>
    <r>
      <t xml:space="preserve">Nombre del plan: </t>
    </r>
    <r>
      <rPr>
        <sz val="9"/>
        <color rgb="FF000000"/>
        <rFont val="Arial"/>
        <family val="2"/>
      </rPr>
      <t>DIPOL_2026_OE8_ afectación a la corrupción administrativa interna</t>
    </r>
    <r>
      <rPr>
        <b/>
        <sz val="9"/>
        <color rgb="FF000000"/>
        <rFont val="Arial"/>
        <family val="2"/>
      </rPr>
      <t>.</t>
    </r>
  </si>
  <si>
    <r>
      <t xml:space="preserve">Descripción: </t>
    </r>
    <r>
      <rPr>
        <sz val="9"/>
        <rFont val="Arial"/>
        <family val="2"/>
      </rPr>
      <t>Contención, disrupción y disminución de los delitos contra la Administración Pública</t>
    </r>
    <r>
      <rPr>
        <b/>
        <sz val="9"/>
        <color theme="1"/>
        <rFont val="Arial"/>
        <family val="2"/>
      </rPr>
      <t>.</t>
    </r>
  </si>
  <si>
    <r>
      <t xml:space="preserve">Responsable: </t>
    </r>
    <r>
      <rPr>
        <sz val="9"/>
        <rFont val="Arial"/>
        <family val="2"/>
      </rPr>
      <t xml:space="preserve">Director de Inteligencia Policial </t>
    </r>
  </si>
  <si>
    <r>
      <t>Proceso:</t>
    </r>
    <r>
      <rPr>
        <sz val="9"/>
        <rFont val="Arial"/>
        <family val="2"/>
      </rPr>
      <t xml:space="preserve"> Inteligencia policial</t>
    </r>
  </si>
  <si>
    <r>
      <t xml:space="preserve">Área organizacional: </t>
    </r>
    <r>
      <rPr>
        <sz val="9"/>
        <rFont val="Arial"/>
        <family val="2"/>
      </rPr>
      <t>Área de Contrainteligencia</t>
    </r>
  </si>
  <si>
    <r>
      <t xml:space="preserve">Presupuesto: </t>
    </r>
    <r>
      <rPr>
        <sz val="9"/>
        <rFont val="Arial"/>
        <family val="2"/>
      </rPr>
      <t>$ 422.741.383</t>
    </r>
  </si>
  <si>
    <t>1. Identificar la mutación de la comisión de conductas enmarcadas a la corrupción administrativa.</t>
  </si>
  <si>
    <r>
      <t xml:space="preserve">Partiendo de la actualización tecnológica implementada por los entes públicos, determinar nuevos "modus operandi"  de los uniformados y empresarios para la realización de conductas para el desvío de recursos.
</t>
    </r>
    <r>
      <rPr>
        <b/>
        <sz val="9"/>
        <rFont val="Arial"/>
        <family val="2"/>
      </rPr>
      <t>Evidencia:</t>
    </r>
    <r>
      <rPr>
        <sz val="9"/>
        <rFont val="Arial"/>
        <family val="2"/>
      </rPr>
      <t xml:space="preserve"> (01) comunicación oficial dirigida al señor director de Inteligencia Policial, anexando informe ejecutivo donde se señale los principales factores y actores en actuaciones administrativas indebidas.</t>
    </r>
  </si>
  <si>
    <t>Jefe Área de Contrainteligencia</t>
  </si>
  <si>
    <t>2. Generar alertas a los receptores de inteligencia con respecto a falencias de la administración del talento humano en los cargos administrativos.</t>
  </si>
  <si>
    <r>
      <t xml:space="preserve">Alertar sobre conductas recurrentes por parte de funcionarios en diferentes unidades.
</t>
    </r>
    <r>
      <rPr>
        <b/>
        <sz val="9"/>
        <rFont val="Arial"/>
        <family val="2"/>
      </rPr>
      <t>Evidencia:</t>
    </r>
    <r>
      <rPr>
        <sz val="9"/>
        <rFont val="Arial"/>
        <family val="2"/>
      </rPr>
      <t xml:space="preserve"> (01) comunicación oficial dirigida al señor director de Inteligencia Policial, anexando informe ejecutivo donde se señale la caracterización de conductas como puerta giratoria de cargos administrativos.</t>
    </r>
  </si>
  <si>
    <t>3. Verificar el posible favorecimiento y/o direccionamiento irregular de recursos en procesos administrativos y contractuales.</t>
  </si>
  <si>
    <r>
      <t xml:space="preserve">Identificar recurrencias en las posibles irregularidades que afectan la Política de Integridad Policial en el marco de procesos contractuales.
</t>
    </r>
    <r>
      <rPr>
        <b/>
        <sz val="9"/>
        <rFont val="Arial"/>
        <family val="2"/>
      </rPr>
      <t xml:space="preserve">Evidencia: </t>
    </r>
    <r>
      <rPr>
        <sz val="9"/>
        <rFont val="Arial"/>
        <family val="2"/>
      </rPr>
      <t>(01)</t>
    </r>
    <r>
      <rPr>
        <b/>
        <sz val="9"/>
        <rFont val="Arial"/>
        <family val="2"/>
      </rPr>
      <t xml:space="preserve"> </t>
    </r>
    <r>
      <rPr>
        <sz val="9"/>
        <rFont val="Arial"/>
        <family val="2"/>
      </rPr>
      <t>comunicación oficial dirigida al señor director de Inteligencia Policial, anexando informe ejecutivo relacionando el desarrollo de actividades de Contrainteligencia frente a hechos de irregularidad en contratación.</t>
    </r>
  </si>
  <si>
    <t xml:space="preserve">
01/01/2026
01/07/2026
</t>
  </si>
  <si>
    <r>
      <t xml:space="preserve">Realizar la evaluación del desempeño del plan de acción el cual mide el impacto de las tareas planeadas para la presente vigencia.
</t>
    </r>
    <r>
      <rPr>
        <b/>
        <sz val="9"/>
        <color theme="1"/>
        <rFont val="Arial"/>
        <family val="2"/>
      </rPr>
      <t xml:space="preserve">Evidencia: </t>
    </r>
    <r>
      <rPr>
        <sz val="9"/>
        <color theme="1"/>
        <rFont val="Arial"/>
        <family val="2"/>
      </rPr>
      <t>(01) comunicación oficial dirigida al señor subdirector general de la Policía Nacional, anexando el instrumento de evaluación del desempeño del plan de acción de la presente vigencia.</t>
    </r>
  </si>
  <si>
    <t>Jefe Planeación DIPOL</t>
  </si>
  <si>
    <t xml:space="preserve">
15/11/2026
</t>
  </si>
  <si>
    <r>
      <t>Iniciativa estratégica:</t>
    </r>
    <r>
      <rPr>
        <sz val="9"/>
        <color rgb="FF000000"/>
        <rFont val="Arial"/>
        <family val="2"/>
      </rPr>
      <t xml:space="preserve"> Lucha frontal y estructural contra la corrupción en la institución y el estado</t>
    </r>
    <r>
      <rPr>
        <b/>
        <sz val="9"/>
        <color rgb="FF000000"/>
        <rFont val="Arial"/>
        <family val="2"/>
      </rPr>
      <t>.</t>
    </r>
  </si>
  <si>
    <r>
      <t xml:space="preserve">Indicador: </t>
    </r>
    <r>
      <rPr>
        <sz val="9"/>
        <color rgb="FF000000"/>
        <rFont val="Arial"/>
        <family val="2"/>
      </rPr>
      <t>Contención, disrupción y disminución de los delitos contra la Administración Pública.
(Casos de presunta corrupción identificados / # de funcionarios) x 100</t>
    </r>
  </si>
  <si>
    <r>
      <t xml:space="preserve">Nombre del plan: </t>
    </r>
    <r>
      <rPr>
        <sz val="9"/>
        <color rgb="FF000000"/>
        <rFont val="Arial"/>
        <family val="2"/>
      </rPr>
      <t>DIPOL_2026_OE6 Desarrollo tecnológico como aporte a las actividades del Servicio de Inteligencia Policial.</t>
    </r>
  </si>
  <si>
    <r>
      <t xml:space="preserve">Descripción: </t>
    </r>
    <r>
      <rPr>
        <sz val="9"/>
        <color theme="1"/>
        <rFont val="Arial"/>
        <family val="2"/>
      </rPr>
      <t>Fortalecimiento del Sistema de Inteligencia Policial a partir de la identificación de necesidades de acuerdo con los parámetros y lineamientos institucionales, con el objetivo de aportar valor a las actividades de inteligencia y contrainteligencia como aporte a la seguridad en el territorio nacional.</t>
    </r>
  </si>
  <si>
    <r>
      <t>Proceso:</t>
    </r>
    <r>
      <rPr>
        <sz val="9"/>
        <rFont val="Arial"/>
        <family val="2"/>
      </rPr>
      <t xml:space="preserve"> Inteligencia Policial</t>
    </r>
    <r>
      <rPr>
        <b/>
        <sz val="9"/>
        <rFont val="Arial"/>
        <family val="2"/>
      </rPr>
      <t>.</t>
    </r>
  </si>
  <si>
    <r>
      <t xml:space="preserve">Área organizacional: </t>
    </r>
    <r>
      <rPr>
        <sz val="9"/>
        <rFont val="Arial"/>
        <family val="2"/>
      </rPr>
      <t>Grupo Investigación, Innovación y Analítica de Datos</t>
    </r>
  </si>
  <si>
    <r>
      <t xml:space="preserve">Presupuesto: </t>
    </r>
    <r>
      <rPr>
        <sz val="9"/>
        <rFont val="Arial"/>
        <family val="2"/>
      </rPr>
      <t>$ 219.488.041</t>
    </r>
  </si>
  <si>
    <r>
      <t xml:space="preserve">1. Establecer las necesidades que existen en el servicio de inteligencia para el relacionamiento de las entidades </t>
    </r>
    <r>
      <rPr>
        <i/>
        <sz val="9"/>
        <rFont val="Arial"/>
        <family val="2"/>
      </rPr>
      <t>(personas-organizaciones).</t>
    </r>
  </si>
  <si>
    <r>
      <t xml:space="preserve">Definir las necesidades que existen en los ámbitos de Inteligencia y Contrainteligencia para el relacionamiento de las entidades a través del SIP como insumo para el desarrollo de las actividades misionales </t>
    </r>
    <r>
      <rPr>
        <i/>
        <sz val="9"/>
        <color theme="1"/>
        <rFont val="Arial"/>
        <family val="2"/>
      </rPr>
      <t>(recolección, procesamiento y análisis).</t>
    </r>
    <r>
      <rPr>
        <sz val="9"/>
        <color theme="1"/>
        <rFont val="Arial"/>
        <family val="2"/>
      </rPr>
      <t xml:space="preserve">
</t>
    </r>
    <r>
      <rPr>
        <b/>
        <sz val="9"/>
        <color theme="1"/>
        <rFont val="Arial"/>
        <family val="2"/>
      </rPr>
      <t>Evidencia:</t>
    </r>
    <r>
      <rPr>
        <sz val="9"/>
        <color theme="1"/>
        <rFont val="Arial"/>
        <family val="2"/>
      </rPr>
      <t xml:space="preserve"> (01) comunicación oficial dirigida al señor director de Inteligencia Policial, anexando informe de actividades con las necesidades identificadas.</t>
    </r>
  </si>
  <si>
    <t xml:space="preserve">Jefe Grupo Investigación, Innovación y Analítica De Datos </t>
  </si>
  <si>
    <t xml:space="preserve">2. Diseñar una herramienta interactiva </t>
  </si>
  <si>
    <r>
      <t xml:space="preserve">Generar la arquitectura funcional de la solución a partir de las necesidades del usuario identificadas para la visualización del relacionamiento de las entidades registradas en el Sistema de Inteligencia Policial.
</t>
    </r>
    <r>
      <rPr>
        <b/>
        <sz val="9"/>
        <color theme="1"/>
        <rFont val="Arial"/>
        <family val="2"/>
      </rPr>
      <t>Evidencia:</t>
    </r>
    <r>
      <rPr>
        <sz val="9"/>
        <color theme="1"/>
        <rFont val="Arial"/>
        <family val="2"/>
      </rPr>
      <t xml:space="preserve"> (01) comunicación oficial dirigida al señor director de Inteligencia Policial, anexando informe de actividades de la arquitectura propuesta.</t>
    </r>
  </si>
  <si>
    <t>3. Desarrollar solución en el SIP</t>
  </si>
  <si>
    <r>
      <t xml:space="preserve">Desarrollar solución que permita extraer y modelar el relacionamiento de las entidades almacenadas en la base de datos del Sistema de Inteligencia Policial, para ser visualizadas. 
</t>
    </r>
    <r>
      <rPr>
        <b/>
        <sz val="9"/>
        <color theme="1"/>
        <rFont val="Arial"/>
        <family val="2"/>
      </rPr>
      <t>Evidencia:</t>
    </r>
    <r>
      <rPr>
        <sz val="9"/>
        <color theme="1"/>
        <rFont val="Arial"/>
        <family val="2"/>
      </rPr>
      <t xml:space="preserve"> (01) comunicación oficial dirigida al señor director de Inteligencia Policial, anexando informe de actividades de la solución terminada.</t>
    </r>
  </si>
  <si>
    <t>4. Despliegue de las capacidades desarrolladas.</t>
  </si>
  <si>
    <r>
      <t>Realizar actividades de socialización para el correcto uso y apropiación de las nuevas capacidades  en los ámbitos misionales en el nivel central y desconcentrado.</t>
    </r>
    <r>
      <rPr>
        <i/>
        <sz val="9"/>
        <color theme="1"/>
        <rFont val="Arial"/>
        <family val="2"/>
      </rPr>
      <t xml:space="preserve">
</t>
    </r>
    <r>
      <rPr>
        <sz val="9"/>
        <color theme="1"/>
        <rFont val="Arial"/>
        <family val="2"/>
      </rPr>
      <t xml:space="preserve">
</t>
    </r>
    <r>
      <rPr>
        <b/>
        <sz val="9"/>
        <color theme="1"/>
        <rFont val="Arial"/>
        <family val="2"/>
      </rPr>
      <t xml:space="preserve">Evidencia: </t>
    </r>
    <r>
      <rPr>
        <sz val="9"/>
        <color theme="1"/>
        <rFont val="Arial"/>
        <family val="2"/>
      </rPr>
      <t>(01)</t>
    </r>
    <r>
      <rPr>
        <b/>
        <sz val="9"/>
        <color theme="1"/>
        <rFont val="Arial"/>
        <family val="2"/>
      </rPr>
      <t xml:space="preserve"> c</t>
    </r>
    <r>
      <rPr>
        <sz val="9"/>
        <color theme="1"/>
        <rFont val="Arial"/>
        <family val="2"/>
      </rPr>
      <t>omunicación oficial dirigida al señor director de Inteligencia Policial, anexando informe de actividades del despliegue realizado.</t>
    </r>
  </si>
  <si>
    <t>Categoría 1. GESTIÓN DE LA INCERTIDUMBRE – ROL ESTRATÉGICO DE LAS ALERTAS – CALIDAD DEL DATO</t>
  </si>
  <si>
    <t xml:space="preserve">1.1	Crear la metodología del sistema de alertas de inteligencia de la Policía Nacional de Colombia de acuerdo de los informes de inteligencia – alertas. </t>
  </si>
  <si>
    <t>1.2 Realizar actividades de verificación, con el fin fortalecer las líneas de recolección en las seccionales de Inteligencia Policial frente a las alertas existentes en la jurisdicción.</t>
  </si>
  <si>
    <t xml:space="preserve">
Jefe Área Producción de Inteligencia 
</t>
  </si>
  <si>
    <t xml:space="preserve">01/01/2026
01/07/2026 
</t>
  </si>
  <si>
    <t xml:space="preserve">30/06/2026
15/11/2026
</t>
  </si>
  <si>
    <t>1.3 Verificar la calidad del dato para la producción de inteligencia y contrainteligencia.</t>
  </si>
  <si>
    <t>1.4 Identificar la viabilidad    de mecanismos de comunicación, que permita el despliegue oportuno de las medidas de seguridad operativa.</t>
  </si>
  <si>
    <t xml:space="preserve">
Jefe Grupo Tecnologías de la Información y las Comunicaciones
</t>
  </si>
  <si>
    <t xml:space="preserve">
1.5 Presentar propuesta de implementación de un mecanismo de comunicación</t>
  </si>
  <si>
    <t xml:space="preserve">
Jefe Grupo Investigación, Innovación y Analítica de Datos
</t>
  </si>
  <si>
    <t>Categoría 2. APORTE PARA UN PROCESO ELECTORAL SEGURO</t>
  </si>
  <si>
    <t>2.1 Recolectar datos en el ciberespacio sobre escenarios que puedan afectar el normal desarrollo del certamen electoral.</t>
  </si>
  <si>
    <t>01/01/2026
01/03/2026</t>
  </si>
  <si>
    <t>01/03/2026
01/06/2026</t>
  </si>
  <si>
    <t>2.2. Articular la comunicación y difusión de información de inteligencia que permita al receptor autorizado la toma de decisiones para prevenir o contrarrestar posibles hechos de afectación o situaciones que incidan en la seguridad de precandidatos y candidatos 2026.</t>
  </si>
  <si>
    <t xml:space="preserve">Categoría 3.  FORTALECIMIENTO DEL MÉTODO DE FUENTES HUMANAS </t>
  </si>
  <si>
    <t xml:space="preserve">3.1. Articular la información del despliegue de la línea contra el crimen. </t>
  </si>
  <si>
    <t>3.2. Desplegar el método de fuentes humanas para el fortalecimiento de la recolección de datos.</t>
  </si>
  <si>
    <t>3.3. Realizar el despliegue del protocolo de trámite para pago de información o recompensas y manual de gastos reservados.</t>
  </si>
  <si>
    <t>Categoría 4.  FORTALECIMIENTO DE LAS CAPACIDADES TÉCNICAS</t>
  </si>
  <si>
    <t>4.1 Fortalecer de la recolección de datos en el nivel desconcentrado.</t>
  </si>
  <si>
    <t xml:space="preserve">4.2 Fortalecer de la recolección de datos (método de CIBER) en el nivel desconcentrado </t>
  </si>
  <si>
    <t>4.3 Fortalecer a las Regionales de Inteligencia Policial con medios humanos y técnicos para la recolección de datos a través de los métodos de señales, método ciber y método geoespacial.</t>
  </si>
  <si>
    <t>4.4 Orientar a las seccionales de inteligencia policial, frente a la formulación de proyectos en gestión territorial con impacto en las capacidades técnicas y tecnológicas.</t>
  </si>
  <si>
    <t>Categoría 5. CIERRE DE ESPACIOS AL CRIMEN ORGANIZADO</t>
  </si>
  <si>
    <t>5.2 Desplegar y supervisar los lineamientos del modelo operacional del servicio de Inteligencia Policial a las Regionales y Seccionales de Inteligencia Policial.</t>
  </si>
  <si>
    <t xml:space="preserve">
01/04/2026
01/07/2026
01/10/2026</t>
  </si>
  <si>
    <t xml:space="preserve">
30/06/2026
30/09/2026
10/11/2026</t>
  </si>
  <si>
    <t>5.3 Crear y socializar los lineamientos del modelo de análisis contra las finanzas criminales en el servicio de Inteligencia Policial.</t>
  </si>
  <si>
    <t>Jefe Área Producción de Inteligencia
 </t>
  </si>
  <si>
    <t>Categoría 6.  COMPROMISO CON LA VIDA – APORTE EN LA ORIENTACIÓN PARA EL SERVICIO DE POLICÍA EN LA REDUCCIÓN DEL HOMICIDIO</t>
  </si>
  <si>
    <t xml:space="preserve">
6.1 Validar y socializar herramientas tecnológicas de Policía Nacional para el servicio de Inteligencia Policial como aporte a la reducción del homicidio.</t>
  </si>
  <si>
    <t>Jefe Grupo Tecnologías de la Información y las Comunicaciones
 </t>
  </si>
  <si>
    <t>Categoría 7.  PRIORIZACIÓN DE ECOSISTEMAS BIOESTRATEGICOS POR AFECTACIÓN AMBIENTAL</t>
  </si>
  <si>
    <t>7.1 Priorizar micro-zonas bioestrategicas con presencia de fenómenos de degradación ambiental.</t>
  </si>
  <si>
    <t xml:space="preserve">Jefe Área Operaciones de Inteligencia
</t>
  </si>
  <si>
    <t>7.2. Elaborar la caracterización territorial basada en la priorización de afectación hídrica y ecosistémica</t>
  </si>
  <si>
    <t>Categoría 8. EVALUACIÓN DEL PLAN DE ACCIÓN</t>
  </si>
  <si>
    <t>8.1 Presentar la evaluación final del impacto y resultados del plan</t>
  </si>
  <si>
    <r>
      <t>Iniciativa estratégica:</t>
    </r>
    <r>
      <rPr>
        <sz val="9"/>
        <color rgb="FF000000"/>
        <rFont val="Arial"/>
        <family val="2"/>
      </rPr>
      <t xml:space="preserve"> Fortalecer las actividades de inteligencia y contrainteligencia en el territorio </t>
    </r>
  </si>
  <si>
    <r>
      <t xml:space="preserve">Nombre del plan: </t>
    </r>
    <r>
      <rPr>
        <sz val="9"/>
        <color rgb="FF000000"/>
        <rFont val="Arial"/>
        <family val="2"/>
      </rPr>
      <t xml:space="preserve">DIPOL_2026_OE8_Despliegue actividades para el fortalecimiento de inteligencia y contrainteligencia en territorio </t>
    </r>
  </si>
  <si>
    <r>
      <t xml:space="preserve">Descripción: </t>
    </r>
    <r>
      <rPr>
        <sz val="9"/>
        <color theme="1"/>
        <rFont val="Arial"/>
        <family val="2"/>
      </rPr>
      <t xml:space="preserve">tiene como objetivo el fortalecimiento de las actividades de inteligencia y contrainteligencia en territorio </t>
    </r>
  </si>
  <si>
    <r>
      <t xml:space="preserve">Área organizacional: </t>
    </r>
    <r>
      <rPr>
        <sz val="9"/>
        <rFont val="Arial"/>
        <family val="2"/>
      </rPr>
      <t xml:space="preserve">
Área Producción de Inteligencia
Área Coordinación e Integración del Servicio
Área Operaciones de Inteligencia
Área Logística y Financiera
Área Capacidades Técnicas
Grupo Tecnologías de la Información y las Comunicaciones
Grupo Investigación, Innovación y Analítica de Datos</t>
    </r>
  </si>
  <si>
    <r>
      <t>Presupuesto:</t>
    </r>
    <r>
      <rPr>
        <sz val="9"/>
        <rFont val="Arial"/>
        <family val="2"/>
      </rPr>
      <t xml:space="preserve"> $ 909.910.013</t>
    </r>
  </si>
  <si>
    <r>
      <t xml:space="preserve">
Crear la metodología Sistema de Alertas de Inteligencia Policial - SAIP para definir el nivel de riesgo en el territorio de acuerdo con las alertas de inteligencia.
</t>
    </r>
    <r>
      <rPr>
        <b/>
        <sz val="9"/>
        <color rgb="FF000000"/>
        <rFont val="Arial"/>
        <family val="2"/>
      </rPr>
      <t xml:space="preserve">Evidencia: </t>
    </r>
    <r>
      <rPr>
        <sz val="9"/>
        <color rgb="FF000000"/>
        <rFont val="Arial"/>
        <family val="2"/>
      </rPr>
      <t>(01) comunicación oficial dirigida al Director de Inteligencia Policial, anexando informe de actividades donde se relacione el acto administrativo de la creación de la metodología del Sistema de Alertas de Inteligencia, así mismo la relación de las visitas de acompañamiento o videoconferencias (8 Regionales de Inteligencia) frente a la socialización realizada a las Regionales y Seccionales de Inteligencia Policial.</t>
    </r>
  </si>
  <si>
    <r>
      <t xml:space="preserve">Jefe Área Producción de Inteligencia
</t>
    </r>
    <r>
      <rPr>
        <b/>
        <sz val="9"/>
        <rFont val="Arial"/>
        <family val="2"/>
      </rPr>
      <t xml:space="preserve">
</t>
    </r>
  </si>
  <si>
    <r>
      <t xml:space="preserve">Realizar actividades de supervisión orientadas a verificar el desarrollo de reuniones mensuales entre el jefe de la seccional de inteligencia - Recolectores – Procesador y Responsable Producción de Inteligencia y Contrainteligencia, con el fin de fortalecer las líneas de recolección en las seccionales que permitan cumplir el ciclo de inteligencia frente a la elaboración de Informes de Inteligencia - alertas. 
</t>
    </r>
    <r>
      <rPr>
        <b/>
        <sz val="9"/>
        <rFont val="Arial"/>
        <family val="2"/>
      </rPr>
      <t>Evidencia:</t>
    </r>
    <r>
      <rPr>
        <sz val="9"/>
        <rFont val="Arial"/>
        <family val="2"/>
      </rPr>
      <t xml:space="preserve"> (01) comunicación oficial dirigida al Director de Inteligencia Policial, anexando informe de actividades donde se relacionen las actas de reunión de coordinación verificadas y un diagnóstico de la vinculación de los datos recolectados con el procesamiento e informes de inteligencia aleatoriamente generados a través del Sistema de Inteligencia Policial - SIP.  </t>
    </r>
  </si>
  <si>
    <r>
      <t xml:space="preserve">Verificar la aplicación de los criterios de la calidad del dato del servicio de inteligencia policial, con el fin de fortalecer la cualificación de la producción de inteligencia y contrainteligencia (estratégico y operacional).
</t>
    </r>
    <r>
      <rPr>
        <b/>
        <sz val="9"/>
        <rFont val="Arial"/>
        <family val="2"/>
      </rPr>
      <t>Evidencia:</t>
    </r>
    <r>
      <rPr>
        <sz val="9"/>
        <rFont val="Arial"/>
        <family val="2"/>
      </rPr>
      <t xml:space="preserve"> (01) comunicación oficial dirigida al Director de Inteligencia Policial, anexando informe de actividades donde se indique las orientaciones a desarrollarse por parte del servicio de inteligencia policial.  (Primer trimestre nivel central, 2,3,4 trimestre despliegue nivel regional y seccional de inteligencia policial)</t>
    </r>
  </si>
  <si>
    <r>
      <t xml:space="preserve">
Jefe Área Producción de Inteligencia
</t>
    </r>
    <r>
      <rPr>
        <b/>
        <sz val="9"/>
        <rFont val="Arial"/>
        <family val="2"/>
      </rPr>
      <t xml:space="preserve">
</t>
    </r>
    <r>
      <rPr>
        <sz val="9"/>
        <rFont val="Arial"/>
        <family val="2"/>
      </rPr>
      <t xml:space="preserve">
</t>
    </r>
  </si>
  <si>
    <r>
      <t xml:space="preserve">Proponer mecanismos de comunicación que permitan desplegar en tiempo real al servicio de policía, mensajes de prevención en seguridad operativa.
</t>
    </r>
    <r>
      <rPr>
        <b/>
        <sz val="9"/>
        <color theme="1"/>
        <rFont val="Arial"/>
        <family val="2"/>
      </rPr>
      <t>Evidencia:</t>
    </r>
    <r>
      <rPr>
        <sz val="9"/>
        <color theme="1"/>
        <rFont val="Arial"/>
        <family val="2"/>
      </rPr>
      <t xml:space="preserve"> (01) comunicación oficial dirigida al Director de Inteligencia Policial, anexando informe de actividades, donde se indique los avances de la propuesta de implementación del mecanismo.</t>
    </r>
  </si>
  <si>
    <r>
      <t xml:space="preserve">Presentar propuesta de implementación de mecanismo de comunicación en coordinación con JESEP, OFTIC y COEST.
</t>
    </r>
    <r>
      <rPr>
        <b/>
        <sz val="9"/>
        <color theme="1"/>
        <rFont val="Arial"/>
        <family val="2"/>
      </rPr>
      <t xml:space="preserve">
Evidencia:</t>
    </r>
    <r>
      <rPr>
        <sz val="9"/>
        <color theme="1"/>
        <rFont val="Arial"/>
        <family val="2"/>
      </rPr>
      <t xml:space="preserve"> (01) comunicación oficial dirigida al señor Jefe Nacional del Servicio de Policía, donde se indique a la propuesta del mecanismo de comunicación.</t>
    </r>
  </si>
  <si>
    <r>
      <rPr>
        <sz val="9"/>
        <color theme="1"/>
        <rFont val="Arial"/>
        <family val="2"/>
      </rPr>
      <t xml:space="preserve">Adelantar actividades de recolección de datos en el ciberespacio sobre riesgos y amenazas al ejercicio de los derechos y libertades públicas que afecten el régimen democrático.  </t>
    </r>
    <r>
      <rPr>
        <b/>
        <sz val="9"/>
        <color theme="1"/>
        <rFont val="Arial"/>
        <family val="2"/>
      </rPr>
      <t xml:space="preserve">
Evidencia: </t>
    </r>
    <r>
      <rPr>
        <sz val="9"/>
        <color theme="1"/>
        <rFont val="Arial"/>
        <family val="2"/>
      </rPr>
      <t xml:space="preserve">(01) comunicación oficial dirigida al jefe Área Producción de Inteligencia, anexando el informe de actividades donde se relacione del registro de los datos recolectados en el Sistema de Inteligencia Policial (SIP).  </t>
    </r>
  </si>
  <si>
    <r>
      <rPr>
        <sz val="9"/>
        <color theme="1"/>
        <rFont val="Arial"/>
        <family val="2"/>
      </rPr>
      <t xml:space="preserve">
Jefe Área Capacidades Técnicas</t>
    </r>
    <r>
      <rPr>
        <b/>
        <sz val="9"/>
        <color theme="1"/>
        <rFont val="Arial"/>
        <family val="2"/>
      </rPr>
      <t xml:space="preserve">
</t>
    </r>
  </si>
  <si>
    <r>
      <t xml:space="preserve">La Instancia de Articulación para la Prevención de Riesgos y Amenazas a Candidatos – IPRAC - DIPOL, articulará la comunicación y difusión de información de inteligencia sobre hechos de afectación o situaciones que incidan en la seguridad de precandidatos y candidatos a la Mesa Técnica de Seguimiento al Certamen Electoral, liderada por la Dirección de Protección y Servicios Especiales – DIPRO.
</t>
    </r>
    <r>
      <rPr>
        <b/>
        <sz val="9"/>
        <color theme="1"/>
        <rFont val="Arial"/>
        <family val="2"/>
      </rPr>
      <t xml:space="preserve">Evidencia: </t>
    </r>
    <r>
      <rPr>
        <sz val="9"/>
        <color theme="1"/>
        <rFont val="Arial"/>
        <family val="2"/>
      </rPr>
      <t>(01) comunicación oficial dirigida al director de Inteligencia Policial, anexando informe de actividades donde se relacione la gestión realizada por la instancia a la cual se le anexará la bitácora de actividades realizada (nivel de clasificación restringido).</t>
    </r>
  </si>
  <si>
    <r>
      <rPr>
        <sz val="9"/>
        <color theme="1"/>
        <rFont val="Arial"/>
        <family val="2"/>
      </rPr>
      <t xml:space="preserve">
Jefe Área Producción de Inteligencia Policial</t>
    </r>
    <r>
      <rPr>
        <b/>
        <sz val="9"/>
        <color theme="1"/>
        <rFont val="Arial"/>
        <family val="2"/>
      </rPr>
      <t xml:space="preserve">
</t>
    </r>
  </si>
  <si>
    <r>
      <rPr>
        <sz val="9"/>
        <rFont val="Arial"/>
        <family val="2"/>
      </rPr>
      <t xml:space="preserve">Diseñar y desplegar </t>
    </r>
    <r>
      <rPr>
        <sz val="9"/>
        <color theme="1"/>
        <rFont val="Arial"/>
        <family val="2"/>
      </rPr>
      <t xml:space="preserve">un protocolo de articulación para el servicio de Inteligencia de la información generada de la línea contra el crimen. </t>
    </r>
    <r>
      <rPr>
        <b/>
        <sz val="9"/>
        <color theme="1"/>
        <rFont val="Arial"/>
        <family val="2"/>
      </rPr>
      <t xml:space="preserve">
Evidencia:</t>
    </r>
    <r>
      <rPr>
        <sz val="9"/>
        <color theme="1"/>
        <rFont val="Arial"/>
        <family val="2"/>
      </rPr>
      <t xml:space="preserve"> (01) comunicación oficial dirigida al Director de Inteligencia Policial, anexando informe de actividades donde se relacione la creación del acto administrativo (</t>
    </r>
    <r>
      <rPr>
        <b/>
        <sz val="9"/>
        <color theme="1"/>
        <rFont val="Arial"/>
        <family val="2"/>
      </rPr>
      <t>primer trimestre)</t>
    </r>
    <r>
      <rPr>
        <sz val="9"/>
        <color theme="1"/>
        <rFont val="Arial"/>
        <family val="2"/>
      </rPr>
      <t xml:space="preserve">  y el despliegue realizado en el servicio de Inteligencia Policial. </t>
    </r>
  </si>
  <si>
    <r>
      <rPr>
        <sz val="9"/>
        <color theme="1"/>
        <rFont val="Arial"/>
        <family val="2"/>
      </rPr>
      <t xml:space="preserve">
Jefe Área Operaciones de Inteligencia</t>
    </r>
    <r>
      <rPr>
        <b/>
        <sz val="9"/>
        <color theme="1"/>
        <rFont val="Arial"/>
        <family val="2"/>
      </rPr>
      <t xml:space="preserve"> 
</t>
    </r>
  </si>
  <si>
    <r>
      <t xml:space="preserve">Realizar visitas de acompañamiento o videoconferencias en la Regionales de Inteligencia Policial con el fin de orientar el método de fuentes humanas para el fortalecimiento de la recolección de datos en las seccionales de inteligencia policial. </t>
    </r>
    <r>
      <rPr>
        <sz val="9"/>
        <color rgb="FFFF0000"/>
        <rFont val="Arial"/>
        <family val="2"/>
      </rPr>
      <t xml:space="preserve">
</t>
    </r>
    <r>
      <rPr>
        <sz val="9"/>
        <color theme="1"/>
        <rFont val="Arial"/>
        <family val="2"/>
      </rPr>
      <t xml:space="preserve">
</t>
    </r>
    <r>
      <rPr>
        <b/>
        <sz val="9"/>
        <color theme="1"/>
        <rFont val="Arial"/>
        <family val="2"/>
      </rPr>
      <t xml:space="preserve">Evidencia: </t>
    </r>
    <r>
      <rPr>
        <sz val="9"/>
        <color theme="1"/>
        <rFont val="Arial"/>
        <family val="2"/>
      </rPr>
      <t>(01) comunicación oficial dirigida al Director de Inteligencia Policial, anexando informe de actividades donde se evidencie la articulación realizada en el nivel central (reuniones de coordinación jefe Grupo Fuentes Humanas AOPEI, jefe Grupo Gestión Operacional ARCIS, jefe Grupo Seguridad Institucional ARCOT) y el despliegue de las visitas de acompañamiento (ARCIS) realizado en las Regionales de Inteligencia Policial (2 visitas de acompañamiento semestrales y 3 videoconferencias semestrales).</t>
    </r>
  </si>
  <si>
    <r>
      <rPr>
        <sz val="9"/>
        <color theme="1"/>
        <rFont val="Arial"/>
        <family val="2"/>
      </rPr>
      <t xml:space="preserve">Jefe Área Operaciones de Inteligencia
</t>
    </r>
    <r>
      <rPr>
        <b/>
        <sz val="9"/>
        <color theme="1"/>
        <rFont val="Arial"/>
        <family val="2"/>
      </rPr>
      <t xml:space="preserve">
</t>
    </r>
  </si>
  <si>
    <r>
      <t xml:space="preserve">Desarrollar visitas de acompañamiento y videoconferencias con las Regionales y Seccionales de Inteligencia Policial donde se dé a conocer el protocolo para el trámite de pagos de información y recompensas ante Policía Nacional entidades gubernamentales por parte del personal de la Policía que adelante actividades de investigación criminal, inteligencia y contrainteligencia y el fortalecimiento del pago de gastos reservados.
</t>
    </r>
    <r>
      <rPr>
        <b/>
        <sz val="9"/>
        <color theme="1"/>
        <rFont val="Arial"/>
        <family val="2"/>
      </rPr>
      <t xml:space="preserve">Evidencia: </t>
    </r>
    <r>
      <rPr>
        <sz val="9"/>
        <color theme="1"/>
        <rFont val="Arial"/>
        <family val="2"/>
      </rPr>
      <t>(01) comunicación oficial dirigida al Director de Inteligencia Policial, anexando el informe de actividades donde se relacionen las visitas y el despliegue realizado (5 Regionales primer semestre – 4 Segundo semestre) en el servicio de Inteligencia Policial.</t>
    </r>
  </si>
  <si>
    <r>
      <rPr>
        <sz val="9"/>
        <color theme="1"/>
        <rFont val="Arial"/>
        <family val="2"/>
      </rPr>
      <t xml:space="preserve">
Jefe Área Logística y Financiera</t>
    </r>
    <r>
      <rPr>
        <b/>
        <sz val="9"/>
        <color theme="1"/>
        <rFont val="Arial"/>
        <family val="2"/>
      </rPr>
      <t xml:space="preserve">
</t>
    </r>
  </si>
  <si>
    <r>
      <t xml:space="preserve">Crear propuesta de vinculación y destinación de personal para el fortalecimiento de recolección de datos a través de medios técnicos y tecnológicos en las seccionales de Inteligencia Policial.
</t>
    </r>
    <r>
      <rPr>
        <b/>
        <sz val="9"/>
        <color theme="1"/>
        <rFont val="Arial"/>
        <family val="2"/>
      </rPr>
      <t xml:space="preserve">Evidencia: </t>
    </r>
    <r>
      <rPr>
        <sz val="9"/>
        <color theme="1"/>
        <rFont val="Arial"/>
        <family val="2"/>
      </rPr>
      <t>(01) comunicación oficial dirigida al Director de Inteligencia Policial, anexando el informe de actividades de las acciones adelantadas.</t>
    </r>
  </si>
  <si>
    <r>
      <rPr>
        <sz val="9"/>
        <color theme="1"/>
        <rFont val="Arial"/>
        <family val="2"/>
      </rPr>
      <t xml:space="preserve">
Jefe Área Capacidades Técnicas</t>
    </r>
    <r>
      <rPr>
        <b/>
        <sz val="9"/>
        <color theme="1"/>
        <rFont val="Arial"/>
        <family val="2"/>
      </rPr>
      <t xml:space="preserve">
</t>
    </r>
  </si>
  <si>
    <r>
      <t xml:space="preserve">Establecer propuesta para el fortalecimiento del método de CIBER desde el nivel central para el suministro de información de fuentes abiertas (emisiones de noticias, medios de acceso públicos, radio, televisión, prensa escrita e internet, entre otras, en el ámbito internacional, nacional, regional y local) a los jefes de RIPOL y SIPOL.
</t>
    </r>
    <r>
      <rPr>
        <b/>
        <sz val="9"/>
        <color theme="1"/>
        <rFont val="Arial"/>
        <family val="2"/>
      </rPr>
      <t>Evidencia:</t>
    </r>
    <r>
      <rPr>
        <sz val="9"/>
        <color theme="1"/>
        <rFont val="Arial"/>
        <family val="2"/>
      </rPr>
      <t xml:space="preserve"> (01) comunicación oficial dirigida al Director de Inteligencia Policial, anexando informe de actividades donde se relacionen las acciones adelantadas frente al fortalecimiento de recolección de datos a través del método de CIBER en las unidades del nivel desconcentrado.  </t>
    </r>
  </si>
  <si>
    <r>
      <rPr>
        <sz val="9"/>
        <color theme="1"/>
        <rFont val="Arial"/>
        <family val="2"/>
      </rPr>
      <t xml:space="preserve">Jefe Área Capacidades Técnicas 
</t>
    </r>
    <r>
      <rPr>
        <b/>
        <sz val="9"/>
        <color theme="1"/>
        <rFont val="Arial"/>
        <family val="2"/>
      </rPr>
      <t xml:space="preserve">
</t>
    </r>
  </si>
  <si>
    <r>
      <t xml:space="preserve">Redistribuir una capacidad humana del Área de Capacidades Técnicas en las Regionales de Inteligencia Policial para adelantar actividades de coordinación de recolección de datos a través de medios técnicos y tecnológicos (señales, ciber y geoespacial).
</t>
    </r>
    <r>
      <rPr>
        <b/>
        <sz val="9"/>
        <color theme="1"/>
        <rFont val="Arial"/>
        <family val="2"/>
      </rPr>
      <t>Evidencia:</t>
    </r>
    <r>
      <rPr>
        <sz val="9"/>
        <color theme="1"/>
        <rFont val="Arial"/>
        <family val="2"/>
      </rPr>
      <t xml:space="preserve"> (01) comunicación oficial dirigida al Director de Inteligencia Policial, anexando el informe de actividades donde se relacione el despliegue de la capacidad instalada en las Regionales de inteligencia policial.</t>
    </r>
  </si>
  <si>
    <r>
      <rPr>
        <sz val="9"/>
        <color theme="1"/>
        <rFont val="Arial"/>
        <family val="2"/>
      </rPr>
      <t xml:space="preserve">Jefe Área Capacidades Técnicas 
</t>
    </r>
    <r>
      <rPr>
        <b/>
        <sz val="9"/>
        <color theme="1"/>
        <rFont val="Arial"/>
        <family val="2"/>
      </rPr>
      <t xml:space="preserve"> 
</t>
    </r>
  </si>
  <si>
    <r>
      <t xml:space="preserve">Realizar socialización a través de videoconferencia y acompañamiento frente a la formulación de proyectos en gestión territorial con impacto en las capacidades técnicas y tecnológicas en las seccionales de inteligencia Policial. (5 videoconferencias primer semestre – 4 videoconferencias segundo semestre).
</t>
    </r>
    <r>
      <rPr>
        <b/>
        <sz val="9"/>
        <color theme="1"/>
        <rFont val="Arial"/>
        <family val="2"/>
      </rPr>
      <t>Evidencia:</t>
    </r>
    <r>
      <rPr>
        <sz val="9"/>
        <color theme="1"/>
        <rFont val="Arial"/>
        <family val="2"/>
      </rPr>
      <t xml:space="preserve"> (01) comunicación oficial dirigida al Director de Inteligencia Policial, anexando informe de actividades donde se describa la información brindada a las Regionales y Seccionales de Inteligencia Policial.</t>
    </r>
  </si>
  <si>
    <r>
      <rPr>
        <sz val="9"/>
        <color theme="1"/>
        <rFont val="Arial"/>
        <family val="2"/>
      </rPr>
      <t> Jefe Área Capacidades Técnicas</t>
    </r>
    <r>
      <rPr>
        <b/>
        <sz val="9"/>
        <color theme="1"/>
        <rFont val="Arial"/>
        <family val="2"/>
      </rPr>
      <t xml:space="preserve">
</t>
    </r>
  </si>
  <si>
    <r>
      <t xml:space="preserve">5.1 Definir el modelo Operacional del Servicio de Inteligencia Policial.
</t>
    </r>
    <r>
      <rPr>
        <b/>
        <sz val="9"/>
        <color rgb="FFFF0000"/>
        <rFont val="Arial"/>
        <family val="2"/>
      </rPr>
      <t xml:space="preserve"> </t>
    </r>
  </si>
  <si>
    <r>
      <t xml:space="preserve">Crear el acto administrativo donde se describan los lineamientos del modelo operacional del servicio de Inteligencia Policial.
</t>
    </r>
    <r>
      <rPr>
        <b/>
        <sz val="9"/>
        <color theme="1"/>
        <rFont val="Arial"/>
        <family val="2"/>
      </rPr>
      <t>Evidencia:</t>
    </r>
    <r>
      <rPr>
        <sz val="9"/>
        <color theme="1"/>
        <rFont val="Arial"/>
        <family val="2"/>
      </rPr>
      <t xml:space="preserve"> (01) comunicación oficial dirigida al Director de Inteligencia Policial, donde se relacione el acto administrativo del modelo operacional del Servicio de Inteligencia Policial.</t>
    </r>
  </si>
  <si>
    <r>
      <t xml:space="preserve">Adelantar actividades de socialización y acompañamiento (visitas /videoconferencias) a las Regionales y Seccionales de Inteligencia Policial con el fin de verificar la aplicación de los lineamientos del modelo operacional del servicio de Inteligencia Policial.
</t>
    </r>
    <r>
      <rPr>
        <b/>
        <sz val="9"/>
        <color theme="1"/>
        <rFont val="Arial"/>
        <family val="2"/>
      </rPr>
      <t>Evidencia:</t>
    </r>
    <r>
      <rPr>
        <sz val="9"/>
        <color theme="1"/>
        <rFont val="Arial"/>
        <family val="2"/>
      </rPr>
      <t xml:space="preserve"> (01) comunicación oficial dirigida al Director de Inteligencia Policial, anexando informe de actividades donde se relacione el resultado de la verificación de la aplicación de los lineamientos del modelo operacional en las Seccionales de Inteligencia Policial.</t>
    </r>
  </si>
  <si>
    <r>
      <rPr>
        <sz val="9"/>
        <rFont val="Arial"/>
        <family val="2"/>
      </rPr>
      <t>Jefe Área Coordinación e Integración del servicio</t>
    </r>
    <r>
      <rPr>
        <b/>
        <sz val="9"/>
        <rFont val="Arial"/>
        <family val="2"/>
      </rPr>
      <t xml:space="preserve">
</t>
    </r>
  </si>
  <si>
    <r>
      <t xml:space="preserve">Elaborar y socializar los lineamientos del modelo de análisis contra las finanzas criminales en el servicio de Inteligencia Policial.
</t>
    </r>
    <r>
      <rPr>
        <b/>
        <sz val="9"/>
        <color theme="1"/>
        <rFont val="Arial"/>
        <family val="2"/>
      </rPr>
      <t>Evidencia:</t>
    </r>
    <r>
      <rPr>
        <sz val="9"/>
        <color theme="1"/>
        <rFont val="Arial"/>
        <family val="2"/>
      </rPr>
      <t xml:space="preserve"> (01) comunicación oficial dirigida al Director de Inteligencia Policial, anexando informe de actividades donde se relacione la creación del acto administrativo del modelo de análisis contra las finanzas criminales y el despliegue realizado a las Regionales de Inteligencia Policial.</t>
    </r>
  </si>
  <si>
    <r>
      <t xml:space="preserve">
Verificar y socializar a las Regionales y Seccionales de Inteligencia Policial las herramientas tecnológicas de JESEP que puedan aportar al desarrollo de las actividades de inteligencia y contrainteligencia.
</t>
    </r>
    <r>
      <rPr>
        <b/>
        <sz val="9"/>
        <rFont val="Arial"/>
        <family val="2"/>
      </rPr>
      <t>Evidencia:</t>
    </r>
    <r>
      <rPr>
        <sz val="9"/>
        <rFont val="Arial"/>
        <family val="2"/>
      </rPr>
      <t xml:space="preserve"> (01) comunicación oficial dirigida al Director de Inteligencia Policial, donde se indique las coordinaciones realizadas y el despliegue realizado en el servicio de Inteligencia Policial.</t>
    </r>
  </si>
  <si>
    <r>
      <t xml:space="preserve">Elaborar informes de inteligencia orientados a la identificación y clasificación de áreas de alta relevancia ecológica que requieran una intervención oportuna, para la garantía estable de los servicios ecosistémicos.
</t>
    </r>
    <r>
      <rPr>
        <b/>
        <sz val="9"/>
        <rFont val="Arial"/>
        <family val="2"/>
      </rPr>
      <t>Evidencia:</t>
    </r>
    <r>
      <rPr>
        <sz val="9"/>
        <rFont val="Arial"/>
        <family val="2"/>
      </rPr>
      <t xml:space="preserve"> (01) comunicación oficial dirigida al Director de Inteligencia Policial, anexando informe de actividades donde se relacione la cantidad de informes de inteligencia donde se evidencie la priorización.</t>
    </r>
  </si>
  <si>
    <r>
      <t xml:space="preserve">Generar informes de inteligencia con enfoque técnico ambiental, bajo el criterio de priorización de territorios bioestrategicos afectados por actividades antrópicas (minería ilícita, deforestación, contaminación a cuerpos de agua por apoderamiento de hidrocarburos y el tráfico de fauna y flora).
</t>
    </r>
    <r>
      <rPr>
        <b/>
        <sz val="9"/>
        <rFont val="Arial"/>
        <family val="2"/>
      </rPr>
      <t xml:space="preserve">Evidencia: </t>
    </r>
    <r>
      <rPr>
        <sz val="9"/>
        <rFont val="Arial"/>
        <family val="2"/>
      </rPr>
      <t>(01) comunicación oficial dirigida al Director de Inteligencia Policial, anexando informe de actividades donde se indique la cantidad informes de inteligencia sobre la caracterización del territorio.</t>
    </r>
  </si>
  <si>
    <r>
      <t>Realizar la evaluación del desempeño del plan de acción el cual mide el impacto de las tareas planeadas para la presente vigencia.</t>
    </r>
    <r>
      <rPr>
        <b/>
        <sz val="9"/>
        <color theme="1"/>
        <rFont val="Arial"/>
        <family val="2"/>
      </rPr>
      <t xml:space="preserve">
Evidencia:</t>
    </r>
    <r>
      <rPr>
        <sz val="9"/>
        <color theme="1"/>
        <rFont val="Arial"/>
        <family val="2"/>
      </rPr>
      <t xml:space="preserve"> comunicación oficial dirigida al señor subdirector general de la Policía Nacional, remitiendo el instrumento de evaluación del desempeño del plan de acción de la presente vigencia</t>
    </r>
  </si>
  <si>
    <r>
      <t xml:space="preserve">
Jefe Planeación DIPOL
</t>
    </r>
    <r>
      <rPr>
        <b/>
        <sz val="9"/>
        <color theme="1"/>
        <rFont val="Arial"/>
        <family val="2"/>
      </rPr>
      <t xml:space="preserve"> </t>
    </r>
  </si>
  <si>
    <r>
      <t xml:space="preserve">
Indicador: </t>
    </r>
    <r>
      <rPr>
        <sz val="9"/>
        <color rgb="FF000000"/>
        <rFont val="Arial"/>
        <family val="2"/>
      </rPr>
      <t xml:space="preserve"> Índice de Fortalecimiento de Inteligencia y Contrainteligencia
(Número de informes de inteligencia que aportaron a la ejecución de operaciones contra estructuras priorizadas / Numero de informes de inteligencia difundidos para la orientación a la investigación criminal en la ejecución de operaciones de estructuras priorizadas) *100</t>
    </r>
  </si>
  <si>
    <t xml:space="preserve">DIRECCIÓN DE ANTINARCÓTICOS </t>
  </si>
  <si>
    <t>Responsable:  Director de Antinarcóticos</t>
  </si>
  <si>
    <r>
      <t>Proceso:</t>
    </r>
    <r>
      <rPr>
        <sz val="10"/>
        <rFont val="Arial"/>
        <family val="2"/>
      </rPr>
      <t xml:space="preserve"> Prevención y Control Policial</t>
    </r>
  </si>
  <si>
    <t>Categoría 1. "AFECTACIÓN MULTICRIMEN"</t>
  </si>
  <si>
    <t>Jefe Seccional de Investigación criminal – DIRAN</t>
  </si>
  <si>
    <t>Categoría 2. "CONTROL AL TRÁFICO AÉREO"</t>
  </si>
  <si>
    <t xml:space="preserve">Jefe Seccional de Investigación criminal – DIRAN </t>
  </si>
  <si>
    <t>Categoría 3. "ECONOMÍAS CRIMINALES"</t>
  </si>
  <si>
    <t>Categoría 4. "SUSTANCIAS QUÍMICAS"</t>
  </si>
  <si>
    <t>Categoría 5. "COMERCIO EXTERIOR"</t>
  </si>
  <si>
    <t>Jefe Área Control Antinarcóticos en Puertos y Aeropuertos a través de  (CASOB)</t>
  </si>
  <si>
    <t>Categoría 6. CONSERVACIÓN Y PROTECCIÓN BIODIVERSIDAD</t>
  </si>
  <si>
    <t>Jefe Área de Intervención de Cultivos Ilícitos</t>
  </si>
  <si>
    <t>Categoria 7: "OPERACIONES PARA LA PRESERVACION DEL ORDEN"</t>
  </si>
  <si>
    <t>Jefe Observatorio Antinarcóticos</t>
  </si>
  <si>
    <t>01/1/2026</t>
  </si>
  <si>
    <t>31/3/2026</t>
  </si>
  <si>
    <t>01/4/2026</t>
  </si>
  <si>
    <t>20/11/2026</t>
  </si>
  <si>
    <t>Categoria 8: "OPERACIONES PARA LA PRESERVACION DEL ORDEN"</t>
  </si>
  <si>
    <t>Jefe Servicio de Policía Contra el Narcotráfico</t>
  </si>
  <si>
    <t>25/03/2026
25/06/2026
25/09/2026
15/11/2026</t>
  </si>
  <si>
    <r>
      <t xml:space="preserve">Iniciativa estratégica: </t>
    </r>
    <r>
      <rPr>
        <sz val="9"/>
        <color rgb="FF000000"/>
        <rFont val="Arial"/>
        <family val="2"/>
      </rPr>
      <t>Unidos Contra el Sistema de Drogas Ilicitas</t>
    </r>
  </si>
  <si>
    <r>
      <t>Nombre del plan:</t>
    </r>
    <r>
      <rPr>
        <b/>
        <sz val="9"/>
        <rFont val="Arial"/>
        <family val="2"/>
      </rPr>
      <t xml:space="preserve"> </t>
    </r>
    <r>
      <rPr>
        <sz val="9"/>
        <rFont val="Arial"/>
        <family val="2"/>
      </rPr>
      <t>DIRAN_2026_OE8_Desplegar el Plan Integral Esmeralda Plus.</t>
    </r>
  </si>
  <si>
    <r>
      <t xml:space="preserve">Descripción: </t>
    </r>
    <r>
      <rPr>
        <sz val="9"/>
        <rFont val="Arial"/>
        <family val="2"/>
      </rPr>
      <t>Despliegue del plan integral "</t>
    </r>
    <r>
      <rPr>
        <i/>
        <sz val="9"/>
        <rFont val="Arial"/>
        <family val="2"/>
      </rPr>
      <t>ESMERALDA PLUS</t>
    </r>
    <r>
      <rPr>
        <sz val="9"/>
        <rFont val="Arial"/>
        <family val="2"/>
      </rPr>
      <t>", el cual busca alinear sus capacidades a las políticas y estrategias nacionales e internacionales, a través de la sinérgica de las instituciones del Estado, frente a la destrucción de laboratorios, incautación de drogas ilícitas, captura de objetivos de alto valor, permitiendo una visión estratégica del Gobierno Nacional contra organizaciones Multicrimen (capacidad criminal, rentas ilícitas y financiación, afectación económica popular e impacto territorial).</t>
    </r>
  </si>
  <si>
    <r>
      <rPr>
        <b/>
        <sz val="9"/>
        <color rgb="FF000000"/>
        <rFont val="Arial"/>
        <family val="2"/>
      </rPr>
      <t>Indicador:</t>
    </r>
    <r>
      <rPr>
        <sz val="9"/>
        <color rgb="FF000000"/>
        <rFont val="Arial"/>
        <family val="2"/>
      </rPr>
      <t xml:space="preserve"> </t>
    </r>
    <r>
      <rPr>
        <sz val="9"/>
        <color rgb="FFFF0000"/>
        <rFont val="Arial"/>
        <family val="2"/>
      </rPr>
      <t xml:space="preserve"> </t>
    </r>
    <r>
      <rPr>
        <sz val="9"/>
        <rFont val="Arial"/>
        <family val="2"/>
      </rPr>
      <t>Numero de actividades proyectadas en cada una de las categorias / formula: (Actividades proyectadas / Actividades cumplidas) * 100</t>
    </r>
  </si>
  <si>
    <r>
      <t>Proceso:</t>
    </r>
    <r>
      <rPr>
        <sz val="9"/>
        <rFont val="Arial"/>
        <family val="2"/>
      </rPr>
      <t xml:space="preserve"> Prevención y Control Policial</t>
    </r>
  </si>
  <si>
    <r>
      <t xml:space="preserve">Presupuesto: </t>
    </r>
    <r>
      <rPr>
        <sz val="9"/>
        <color rgb="FF000000"/>
        <rFont val="Arial"/>
        <family val="2"/>
      </rPr>
      <t>$ 1.495.568.357</t>
    </r>
  </si>
  <si>
    <r>
      <t xml:space="preserve">1.1. </t>
    </r>
    <r>
      <rPr>
        <sz val="9"/>
        <rFont val="Arial"/>
        <family val="2"/>
      </rPr>
      <t>Establecer articulación operacional para fortalecer las capacidades.</t>
    </r>
  </si>
  <si>
    <r>
      <t xml:space="preserve">Establecer una articulación entre los jefes de las operaciones sostenidas (Agamenón, Atlas, Cauca y Esparta) y los Organismos Judiciales, con el propósito de estructurar líneas de acción investigativas orientadas a la identificación, georreferenciación, caracterización e individualización de los objetivos criminales específicos y priorizados, que permitan desarrollar operaciones interinstitucionales con las Fuerzas Militares orientadas a la afectación de organizaciones multicrimen (GAO, GAOR y GDO), fortaleciendo las capacidades de intervención de las Regionales de Antinarcóticos en sus jurisdicciones a nivel territorio.
</t>
    </r>
    <r>
      <rPr>
        <b/>
        <sz val="9"/>
        <rFont val="Arial"/>
        <family val="2"/>
      </rPr>
      <t xml:space="preserve">Evidencia: </t>
    </r>
    <r>
      <rPr>
        <sz val="9"/>
        <rFont val="Arial"/>
        <family val="2"/>
      </rPr>
      <t>(01) comunicación oficial dirigida al señor director de antinarcóticos, adjuntando informe ejecutivo de proyección operacional.</t>
    </r>
  </si>
  <si>
    <r>
      <t xml:space="preserve">1.2. </t>
    </r>
    <r>
      <rPr>
        <sz val="9"/>
        <rFont val="Arial"/>
        <family val="2"/>
      </rPr>
      <t>Desarrollar operaciones para afectar organizaciones multicrimen.</t>
    </r>
  </si>
  <si>
    <r>
      <t xml:space="preserve">Desarrollar operaciones interinstitucionales con las Fuerzas Militares y bajo la coordinación de Fiscales Especializados, orientadas contra las organizaciones multicrimen (GAO, GAOR y GDO), priorizan la afectación a su Estado Mayor (objetivos de alto valor), los dinamizadores del narcotráfico definidos por los comandantes de las operaciones sostenidas. Se intervendrán los objetivos priorizados en las operaciones Agamenón (GAO Clan del Golfo y GAO Autodefensas Conquistadoras de la Sierra), Cauca (GAO-r Disidencias, facción “Iván Mordisco”), Atlas (GAO-r Coordinadora Nacional Ejército Bolivariano) y Esparta (GAO ELN), en coordinación con las fiscalías DECOC y las fiscalías locales correspondientes, conforme a los requerimientos investigativos y operacionales establecidos. 
</t>
    </r>
    <r>
      <rPr>
        <b/>
        <sz val="9"/>
        <rFont val="Arial"/>
        <family val="2"/>
      </rPr>
      <t xml:space="preserve">
Evidencia:</t>
    </r>
    <r>
      <rPr>
        <sz val="9"/>
        <rFont val="Arial"/>
        <family val="2"/>
      </rPr>
      <t xml:space="preserve"> (01) comunicación oficial dirigida al señor director de antinarcóticos, adjuntando informe ejecutivo de las actividades ejecutadas.</t>
    </r>
  </si>
  <si>
    <r>
      <t xml:space="preserve">2.1. </t>
    </r>
    <r>
      <rPr>
        <sz val="9"/>
        <rFont val="Arial"/>
        <family val="2"/>
      </rPr>
      <t>Generar operaciones conjuntas con la Fuerza Aéreoespacial Colombiana.</t>
    </r>
  </si>
  <si>
    <r>
      <t xml:space="preserve">Desarrollar dos (02) o más actividades conjuntas con el Centro de Comando y Control de la Fuerza Aeroespacial Colombiana, en la jurisdicción de los Comandos Aéreos de Combate N.° 1, 3, 5 y 7, ubicados principalmente en (Cundinamarca, Meta, Yopal, Atlántico, Antioquia y Valle del Cauca) con el fin de afectar las estructuras multicrimen dedicadas a la operación ilícita de aeronaves.
</t>
    </r>
    <r>
      <rPr>
        <b/>
        <sz val="9"/>
        <rFont val="Arial"/>
        <family val="2"/>
      </rPr>
      <t>Evidencia</t>
    </r>
    <r>
      <rPr>
        <sz val="9"/>
        <rFont val="Arial"/>
        <family val="2"/>
      </rPr>
      <t>: (01) comunicación oficial dirigida al señor director de antinarcóticos, adjuntando informe ejecutivo con las actividades desplegadas para la afectación de las estructuras multicrimen dedicadas a la operación ilícita de aeronaves</t>
    </r>
  </si>
  <si>
    <r>
      <t xml:space="preserve">2.2. </t>
    </r>
    <r>
      <rPr>
        <sz val="9"/>
        <rFont val="Arial"/>
        <family val="2"/>
      </rPr>
      <t>Diseñar estrategia de Análisis Judicial y Coordinación Internacional.</t>
    </r>
  </si>
  <si>
    <r>
      <t xml:space="preserve">Efectuar dos actividades de coordinación operacional y estratégica, en articulación con agencias de cooperación internacional, específicamente con la Organización Mundial de Aduanas con sede en Bruselas (Bélgica), orientadas al perfilamiento judicial para el control de pilotos, licencias y matrículas aeronáuticas, con el propósito de prevenir e impactar las estructuras involucradas en la operación ilícita de aeronaves especialmente para el transporte de estupefacientes.
</t>
    </r>
    <r>
      <rPr>
        <b/>
        <sz val="9"/>
        <rFont val="Arial"/>
        <family val="2"/>
      </rPr>
      <t>Evidencia</t>
    </r>
    <r>
      <rPr>
        <sz val="9"/>
        <rFont val="Arial"/>
        <family val="2"/>
      </rPr>
      <t>: (01) comunicación oficial dirigida al señor director de antinarcóticos, adjuntando informe ejecutivo con las actividades implementadas y resultados obtenidos del trabajo operacional</t>
    </r>
  </si>
  <si>
    <r>
      <t xml:space="preserve">3.1. </t>
    </r>
    <r>
      <rPr>
        <sz val="9"/>
        <rFont val="Arial"/>
        <family val="2"/>
      </rPr>
      <t>Planear operaciones conjuntas de afectación patrimonial</t>
    </r>
  </si>
  <si>
    <r>
      <t xml:space="preserve">Estructurar en coordinación con la Fiscalía General de la Nación, operaciones orientadas a afectar la infraestructura económica y patrimonial de organizaciones vinculadas con el tráfico de estupefacientes, así como la ocupación de bienes de alto valor estratégico, evidenciando impacto en el sistema financiero ilícito.
</t>
    </r>
    <r>
      <rPr>
        <b/>
        <sz val="9"/>
        <rFont val="Arial"/>
        <family val="2"/>
      </rPr>
      <t>Evidencia</t>
    </r>
    <r>
      <rPr>
        <sz val="9"/>
        <rFont val="Arial"/>
        <family val="2"/>
      </rPr>
      <t>: (01) comunicación oficial dirigida al señor director de antinarcóticos, adjuntando informe con las acciones implementadas y los resultados obtenidos.</t>
    </r>
  </si>
  <si>
    <r>
      <t xml:space="preserve">3.2. </t>
    </r>
    <r>
      <rPr>
        <sz val="9"/>
        <rFont val="Arial"/>
        <family val="2"/>
      </rPr>
      <t>Analizar la trazabilidad Financiera con Blockchain para Afectación Patrimonial.</t>
    </r>
  </si>
  <si>
    <r>
      <t xml:space="preserve">Ejecutar el Modelo Único de Investigación Financiera (MUIF) de la delegada para las Finanzas Criminales de la FGN, que permita aperturar investigaciones orientadas a identificar y documentar bienes, activos, empresas fachadas y mecanismos financieros, incluido el uso de criptoactivos, utilizados para el ocultamiento y lavado de capitales provenientes del narcotráfico. Priorizando 02 estructuras con impacto en las finanzas criminales y sectores productivos o inmobiliarios, con el fin de lograr medidas cautelares por Extinción de Dominio.
                                                                                                                  </t>
    </r>
    <r>
      <rPr>
        <b/>
        <sz val="9"/>
        <rFont val="Arial"/>
        <family val="2"/>
      </rPr>
      <t>Evidencia:</t>
    </r>
    <r>
      <rPr>
        <sz val="9"/>
        <rFont val="Arial"/>
        <family val="2"/>
      </rPr>
      <t xml:space="preserve"> (01) comunicación oficial dirigida al señor director de antinarcóticos, adjuntando las acciones implementadas y los resultados obtenidos.</t>
    </r>
  </si>
  <si>
    <r>
      <t xml:space="preserve">4.1. </t>
    </r>
    <r>
      <rPr>
        <sz val="9"/>
        <rFont val="Arial"/>
        <family val="2"/>
      </rPr>
      <t>Ejecutar acciones Conjuntas para el Control de Sustancias Químicas.</t>
    </r>
  </si>
  <si>
    <r>
      <t xml:space="preserve">Ejecutar dos (2) acciones conjuntas en las zonas primarias de los principales puertos del país, donde se realice el control a las importaciones de sustancias químicas que son perfiladas por la Dirección de Impuestos y Aduanas Nacionales (DIAN), actividades en conjunto con el Ministerio de Justicia y del Derecho, Ministerio de Comercio Exterior y Naciones Unidas, en pro de mitigar el ingreso ilegal de productos controlados que son utilizados como insumos para el procesamiento de estupefacientes.
</t>
    </r>
    <r>
      <rPr>
        <b/>
        <sz val="9"/>
        <rFont val="Arial"/>
        <family val="2"/>
      </rPr>
      <t xml:space="preserve">Evidencia: </t>
    </r>
    <r>
      <rPr>
        <sz val="9"/>
        <rFont val="Arial"/>
        <family val="2"/>
      </rPr>
      <t>(01)</t>
    </r>
    <r>
      <rPr>
        <b/>
        <sz val="9"/>
        <rFont val="Arial"/>
        <family val="2"/>
      </rPr>
      <t xml:space="preserve"> </t>
    </r>
    <r>
      <rPr>
        <sz val="9"/>
        <rFont val="Arial"/>
        <family val="2"/>
      </rPr>
      <t>comunicación oficial dirigida al señor director de antinarcóticos, adjuntando informe consolidado de actividades y resultados obtenidos en el marco de la articulación interinstitucional. (02) entregables.</t>
    </r>
  </si>
  <si>
    <r>
      <t xml:space="preserve">4.2. </t>
    </r>
    <r>
      <rPr>
        <sz val="9"/>
        <rFont val="Arial"/>
        <family val="2"/>
      </rPr>
      <t>Ejecutar acciones integradas con agencias internacionales.</t>
    </r>
  </si>
  <si>
    <r>
      <t xml:space="preserve">Efectuar una (01) actividad operacional articulada con agencias internacionales (DEA), orientada a la desarticulación de organizaciones criminales dedicadas al tráfico de sustancias químicas con injerencia en el departamento de Norte de Santander.
</t>
    </r>
    <r>
      <rPr>
        <b/>
        <sz val="9"/>
        <rFont val="Arial"/>
        <family val="2"/>
      </rPr>
      <t xml:space="preserve">Evidencia: </t>
    </r>
    <r>
      <rPr>
        <sz val="9"/>
        <rFont val="Arial"/>
        <family val="2"/>
      </rPr>
      <t>(01)</t>
    </r>
    <r>
      <rPr>
        <b/>
        <sz val="9"/>
        <rFont val="Arial"/>
        <family val="2"/>
      </rPr>
      <t xml:space="preserve"> </t>
    </r>
    <r>
      <rPr>
        <sz val="9"/>
        <rFont val="Arial"/>
        <family val="2"/>
      </rPr>
      <t>comunicación oficial dirigida al señor director de antinarcóticos, adjuntando informe, poligrama y dosier.</t>
    </r>
  </si>
  <si>
    <r>
      <t xml:space="preserve">4.3. </t>
    </r>
    <r>
      <rPr>
        <sz val="9"/>
        <rFont val="Arial"/>
        <family val="2"/>
      </rPr>
      <t xml:space="preserve">Establecer intervenciones focalizadas para el control de sustancias. </t>
    </r>
  </si>
  <si>
    <r>
      <t xml:space="preserve">Desarrollar dos (02) intervenciones orientadas al control de sustancias químicas que son utilizadas por los diferentes sectores económicos, focalizadas en los departamentos de Norte de Santander y Nariño, con el fin de mitigar el desvío de estos insumos hacia las zonas de procesamiento de base de coca y clorhidrato de cocaína, así como las zonas con mayor afectación por presencia de cultivos ilícitos. 
</t>
    </r>
    <r>
      <rPr>
        <b/>
        <sz val="9"/>
        <rFont val="Arial"/>
        <family val="2"/>
      </rPr>
      <t>Evidencia:</t>
    </r>
    <r>
      <rPr>
        <sz val="9"/>
        <rFont val="Arial"/>
        <family val="2"/>
      </rPr>
      <t xml:space="preserve"> (01) comunicación oficial dirigida al señor director de antinarcóticos, adjuntando informe con las actividades preventivas u operativas y resultados de la actividad de intervención.</t>
    </r>
  </si>
  <si>
    <r>
      <t xml:space="preserve">5.1. </t>
    </r>
    <r>
      <rPr>
        <sz val="9"/>
        <rFont val="Arial"/>
        <family val="2"/>
      </rPr>
      <t>Desarrollar el fortalecimiento y mantenimiento del Sistema Control Exportaciones - SICEX de 2.0 a 3.0.</t>
    </r>
  </si>
  <si>
    <r>
      <t xml:space="preserve">Presentar el fortalecimiento médiante la actualización, soporte y mantenimiento del Sistema de Información Control Exportaciones – SICEX 2.0, migrando de la versión 2.0 a 3.0. con el objetivo de agilizar los procedimientos de análisis para el control antinarcóticos a la carga de comercio exterior y pasajeros con destinos críticos internacionales; procedimiento que se realiza desde la Compañía Antinarcóticos Selección de Objetivos (CASOB).
</t>
    </r>
    <r>
      <rPr>
        <b/>
        <sz val="9"/>
        <rFont val="Arial"/>
        <family val="2"/>
      </rPr>
      <t>Evidencia</t>
    </r>
    <r>
      <rPr>
        <sz val="9"/>
        <rFont val="Arial"/>
        <family val="2"/>
      </rPr>
      <t>: (01) comunicación oficial dirigido al señor director de antinarcóticos, adjuntando informe de los resultados.</t>
    </r>
  </si>
  <si>
    <r>
      <t xml:space="preserve">6.1 </t>
    </r>
    <r>
      <rPr>
        <sz val="9"/>
        <rFont val="Arial"/>
        <family val="2"/>
      </rPr>
      <t>Fortalecer los sistemas de identificación y monitoreo de cultivos ilícitos amapola y marihuana.</t>
    </r>
  </si>
  <si>
    <r>
      <t xml:space="preserve">Fortalecer las capacidades del Grupo Detección y Monitoreo Policial, para la detección de cultivos de marihuana y amapola.
</t>
    </r>
    <r>
      <rPr>
        <b/>
        <sz val="9"/>
        <rFont val="Arial"/>
        <family val="2"/>
      </rPr>
      <t>Evidencia</t>
    </r>
    <r>
      <rPr>
        <sz val="9"/>
        <rFont val="Arial"/>
        <family val="2"/>
      </rPr>
      <t>: (01) comunicación oficial dirigida al señor director de antinarcóticos, adjuntando informe de actividades.</t>
    </r>
  </si>
  <si>
    <r>
      <t xml:space="preserve">6.2 </t>
    </r>
    <r>
      <rPr>
        <sz val="9"/>
        <rFont val="Arial"/>
        <family val="2"/>
      </rPr>
      <t>Difundir las capacidades del grupo Detección y Monitoreo Policia.</t>
    </r>
  </si>
  <si>
    <r>
      <t xml:space="preserve">Dar a conocer las capacidades del Grupo Detección y Monitoreo Policial, para brindar una solución integral y adaptable las entidades que buscan maximizar la eficiencia en la gestión de información clave. 
</t>
    </r>
    <r>
      <rPr>
        <b/>
        <sz val="9"/>
        <rFont val="Arial"/>
        <family val="2"/>
      </rPr>
      <t>Evidencia</t>
    </r>
    <r>
      <rPr>
        <sz val="9"/>
        <rFont val="Arial"/>
        <family val="2"/>
      </rPr>
      <t>: (01) comunicación oficial dirigida al señor director de antinarcóticos, adjuntando informe de actividades con los resultados de la vinculación y Alianzas Institucionales.</t>
    </r>
  </si>
  <si>
    <r>
      <rPr>
        <b/>
        <sz val="9"/>
        <rFont val="Arial"/>
        <family val="2"/>
      </rPr>
      <t>7.1</t>
    </r>
    <r>
      <rPr>
        <sz val="9"/>
        <rFont val="Arial"/>
        <family val="2"/>
      </rPr>
      <t xml:space="preserve"> Analizar la tendencia y prospectiva del sistema de drogas ilícitas. </t>
    </r>
  </si>
  <si>
    <r>
      <t xml:space="preserve">Realizar análisis prospectivo sobre la tendencia y dinámica del Sistema de Drogas Ilícitas en Colombia, con el fin de asesorar al mando institucional en la toma de decisiones frente al desarrollo de la lucha contra las drogas ilícitas.
</t>
    </r>
    <r>
      <rPr>
        <b/>
        <sz val="9"/>
        <rFont val="Arial"/>
        <family val="2"/>
      </rPr>
      <t>Evidencia:</t>
    </r>
    <r>
      <rPr>
        <sz val="9"/>
        <rFont val="Arial"/>
        <family val="2"/>
      </rPr>
      <t xml:space="preserve"> (01)</t>
    </r>
    <r>
      <rPr>
        <b/>
        <sz val="9"/>
        <rFont val="Arial"/>
        <family val="2"/>
      </rPr>
      <t xml:space="preserve"> </t>
    </r>
    <r>
      <rPr>
        <sz val="9"/>
        <rFont val="Arial"/>
        <family val="2"/>
      </rPr>
      <t>comunicación oficial dirigida al señor director de antinarcóticos, adjuntando informe ejecutivo con el diagnóstico del fenómeno en Colombia.</t>
    </r>
  </si>
  <si>
    <r>
      <rPr>
        <b/>
        <sz val="9"/>
        <rFont val="Arial"/>
        <family val="2"/>
      </rPr>
      <t>7.2</t>
    </r>
    <r>
      <rPr>
        <sz val="9"/>
        <rFont val="Arial"/>
        <family val="2"/>
      </rPr>
      <t xml:space="preserve"> Presentar información sobre las Nuevas Sustancias Psicoactivas. </t>
    </r>
  </si>
  <si>
    <r>
      <t xml:space="preserve">Generar documentos estratégicos relacionados con el comportamiento de nuevas sustancias psicoactivas, a partir de los requerimientos allegados (Fondo Nacional de Estupefacientes e INVIMA, Ministerio de Justicia y del Derecho), para generar alertas tempranas e implementar líneas de acción, que permitan el control de estas nuevas sustancias psicoactivas.
</t>
    </r>
    <r>
      <rPr>
        <b/>
        <sz val="9"/>
        <rFont val="Arial"/>
        <family val="2"/>
      </rPr>
      <t>Evidencia</t>
    </r>
    <r>
      <rPr>
        <sz val="9"/>
        <rFont val="Arial"/>
        <family val="2"/>
      </rPr>
      <t>: (01) comunicación oficial dirigida al señor director de antinarcóticos, adjuntando informe ejecutivo con las acciones realizadas con las instituciones.</t>
    </r>
  </si>
  <si>
    <r>
      <rPr>
        <b/>
        <sz val="9"/>
        <rFont val="Arial"/>
        <family val="2"/>
      </rPr>
      <t>7.3</t>
    </r>
    <r>
      <rPr>
        <sz val="9"/>
        <rFont val="Arial"/>
        <family val="2"/>
      </rPr>
      <t xml:space="preserve"> Capacitar a funcionarios de la Policía sobre fentanilo.</t>
    </r>
  </si>
  <si>
    <r>
      <t xml:space="preserve">Coordinar y desarrollar con la Escuela Antidrogas "Mayor Wilson Quintero Martínez" y el Área de Gestión Antidrogas, capacitaciones sobre el Fentanilo sus efectos, riesgos y métodos de control.
</t>
    </r>
    <r>
      <rPr>
        <b/>
        <sz val="9"/>
        <rFont val="Arial"/>
        <family val="2"/>
      </rPr>
      <t>Evidencia</t>
    </r>
    <r>
      <rPr>
        <sz val="9"/>
        <rFont val="Arial"/>
        <family val="2"/>
      </rPr>
      <t>: (01) comunicación oficial dirigida al señor director de antinarcóticos, adjuntando informe ejecutivo con las capacitaciones brindadas a los funcionarios.</t>
    </r>
  </si>
  <si>
    <r>
      <t xml:space="preserve">8.1. </t>
    </r>
    <r>
      <rPr>
        <sz val="9"/>
        <rFont val="Arial"/>
        <family val="2"/>
      </rPr>
      <t>Aplicar los Nodos de Afectación Contra el Narcotráfico.</t>
    </r>
  </si>
  <si>
    <r>
      <t xml:space="preserve">Establecer acciones de control en ejes viales, en atención a los Nodos de Afectación Contra el Narcotráfico – NACON, las cuales van direccionadas a la inspección de vehículos de transporte de carga, por medio de los puestos de control que realicen las Regionales Antinarcóticos en cada una de sus jurisdicciones. 
</t>
    </r>
    <r>
      <rPr>
        <b/>
        <sz val="9"/>
        <rFont val="Arial"/>
        <family val="2"/>
      </rPr>
      <t>Evidencia</t>
    </r>
    <r>
      <rPr>
        <sz val="9"/>
        <rFont val="Arial"/>
        <family val="2"/>
      </rPr>
      <t>: (01) comunicación oficial dirigido al señor director antinarcoticos, adjuntando informe ejecutivo con los resultados operacionales obtenidos contra del narcotráfico.</t>
    </r>
  </si>
  <si>
    <r>
      <t xml:space="preserve">8.2. </t>
    </r>
    <r>
      <rPr>
        <sz val="9"/>
        <rFont val="Arial"/>
        <family val="2"/>
      </rPr>
      <t>Presentar la evaluación final del impacto y resultados del plan.</t>
    </r>
  </si>
  <si>
    <r>
      <t xml:space="preserve">Evaluar las acciones operacionales y de control implementadas por las diferentes unidades de la Dirección de Antinarcóticos, dirigidas al logro de las metas propuestas para la vigencia 2026.
</t>
    </r>
    <r>
      <rPr>
        <b/>
        <sz val="9"/>
        <rFont val="Arial"/>
        <family val="2"/>
      </rPr>
      <t>Evidencia</t>
    </r>
    <r>
      <rPr>
        <sz val="9"/>
        <rFont val="Arial"/>
        <family val="2"/>
      </rPr>
      <t>: (01) comunicación oficial dirigida al señor subdirector general de la Policía Nacional, adjuntando el instrumento de evaluación del desempeño del plan de acción de la presente vigencia.</t>
    </r>
  </si>
  <si>
    <r>
      <t xml:space="preserve">REVISÓ: 
Mayor </t>
    </r>
    <r>
      <rPr>
        <sz val="9"/>
        <rFont val="Arial"/>
        <family val="2"/>
      </rPr>
      <t>YEINSON HUMBERTO PERDOMO ROMERO
Jefe Grupo Planeación de Antinarcóticos</t>
    </r>
  </si>
  <si>
    <r>
      <t xml:space="preserve">APROBÓ: 
</t>
    </r>
    <r>
      <rPr>
        <sz val="9"/>
        <rFont val="Arial"/>
        <family val="2"/>
      </rPr>
      <t xml:space="preserve">
</t>
    </r>
    <r>
      <rPr>
        <b/>
        <sz val="9"/>
        <rFont val="Arial"/>
        <family val="2"/>
      </rPr>
      <t xml:space="preserve">Brigadier general </t>
    </r>
    <r>
      <rPr>
        <sz val="9"/>
        <rFont val="Arial"/>
        <family val="2"/>
      </rPr>
      <t xml:space="preserve">RICARDO SANCHEZ SILVESTRE 
Director de Antinarcóticos
</t>
    </r>
    <r>
      <rPr>
        <b/>
        <sz val="9"/>
        <rFont val="Arial"/>
        <family val="2"/>
      </rPr>
      <t xml:space="preserve">Brigadier general </t>
    </r>
    <r>
      <rPr>
        <sz val="9"/>
        <rFont val="Arial"/>
        <family val="2"/>
      </rPr>
      <t>WHARLINTON IVÁN GUALDRÓN GUALDRÓN</t>
    </r>
    <r>
      <rPr>
        <b/>
        <sz val="9"/>
        <rFont val="Arial"/>
        <family val="2"/>
      </rPr>
      <t xml:space="preserve">
</t>
    </r>
    <r>
      <rPr>
        <sz val="9"/>
        <rFont val="Arial"/>
        <family val="2"/>
      </rPr>
      <t>Jefe Nacional del Servicio de Policía</t>
    </r>
  </si>
  <si>
    <r>
      <rPr>
        <b/>
        <sz val="9"/>
        <rFont val="Arial"/>
        <family val="2"/>
      </rPr>
      <t xml:space="preserve">ELABORÓ: </t>
    </r>
    <r>
      <rPr>
        <sz val="9"/>
        <rFont val="Arial"/>
        <family val="2"/>
      </rPr>
      <t xml:space="preserve">
                                                                                                                                                                                                                                                                                                                                                                                                                                                                                                                                                                              </t>
    </r>
    <r>
      <rPr>
        <b/>
        <sz val="9"/>
        <rFont val="Arial"/>
        <family val="2"/>
      </rPr>
      <t>Coronel</t>
    </r>
    <r>
      <rPr>
        <sz val="9"/>
        <rFont val="Arial"/>
        <family val="2"/>
      </rPr>
      <t xml:space="preserve"> JOSÉ RICARDO REYES CARREÑO
Jefe Servicio de Polícia Contra el Narcotráfico
</t>
    </r>
  </si>
  <si>
    <r>
      <t xml:space="preserve">Iniciativa estratégica: </t>
    </r>
    <r>
      <rPr>
        <sz val="10"/>
        <color rgb="FF000000"/>
        <rFont val="Arial"/>
        <family val="2"/>
      </rPr>
      <t xml:space="preserve">Unidos contra el sistema de drogas ilícitas 
</t>
    </r>
  </si>
  <si>
    <r>
      <t>Descripción:</t>
    </r>
    <r>
      <rPr>
        <sz val="10"/>
        <rFont val="Arial"/>
        <family val="2"/>
      </rPr>
      <t xml:space="preserve"> Diseñar un mecanismo de medición, para evaluar el grado de aporte del LQIA y al cultivo experimental de hoja de coca a las visitas de referenciación a nivel nacional e internacional. </t>
    </r>
  </si>
  <si>
    <r>
      <t xml:space="preserve">Responsable: </t>
    </r>
    <r>
      <rPr>
        <sz val="10"/>
        <rFont val="Arial"/>
        <family val="2"/>
      </rPr>
      <t xml:space="preserve">Director de Antinarcóticos                      </t>
    </r>
  </si>
  <si>
    <r>
      <rPr>
        <b/>
        <sz val="10"/>
        <color rgb="FF000000"/>
        <rFont val="Arial"/>
        <family val="2"/>
      </rPr>
      <t xml:space="preserve">Indicador: </t>
    </r>
    <r>
      <rPr>
        <sz val="10"/>
        <color rgb="FF000000"/>
        <rFont val="Arial"/>
        <family val="2"/>
      </rPr>
      <t xml:space="preserve">“Porcentaje de avance en la implementación de mejoras en el Laboratorio Químico de Investigación Antidrogas” (Actividades programadas en el trimestre/total de actividades) * 100. </t>
    </r>
  </si>
  <si>
    <r>
      <t xml:space="preserve">Área organizacional: </t>
    </r>
    <r>
      <rPr>
        <sz val="10"/>
        <rFont val="Arial"/>
        <family val="2"/>
      </rPr>
      <t>Centro Internacional de Estudios Estratégicos Contra el Narcotráfico</t>
    </r>
  </si>
  <si>
    <t xml:space="preserve">1. Diseñar un instrumento de medición del impacto por las visitas. </t>
  </si>
  <si>
    <r>
      <t xml:space="preserve">Diseñar e implementar un mecanismo que permita evaluar las visitas de referenciación al Laboratorio Químico de Investigación Antidrogas – LQIA.
</t>
    </r>
    <r>
      <rPr>
        <b/>
        <sz val="10"/>
        <rFont val="Arial"/>
        <family val="2"/>
      </rPr>
      <t xml:space="preserve">Evidencia: </t>
    </r>
    <r>
      <rPr>
        <sz val="10"/>
        <rFont val="Arial"/>
        <family val="2"/>
      </rPr>
      <t xml:space="preserve">(01) comunicación oficial dirigida al señor Director de Antinarcóticos, adjuntando informe de actividades con el instrumento de medición diseñado y los resultados obtenidos. </t>
    </r>
  </si>
  <si>
    <t>Jefe Centro Internacional de Estudios Estratégicos contra el Narcotráfico</t>
  </si>
  <si>
    <t>30/4/2026</t>
  </si>
  <si>
    <t>2. Aplicar y analizar el instrumento de medición del impacto por las visitas.</t>
  </si>
  <si>
    <r>
      <t xml:space="preserve">Aplicar el instrumento de medición al personal de las visitas de referenciación al Laboratorio Químico de Investigación Antidrogas - LQIA y al cultivo experimental de hoja de coca, para ser analizado y determinar el impacto que genera.
</t>
    </r>
    <r>
      <rPr>
        <b/>
        <sz val="10"/>
        <rFont val="Arial"/>
        <family val="2"/>
      </rPr>
      <t xml:space="preserve">Evidencia: </t>
    </r>
    <r>
      <rPr>
        <sz val="10"/>
        <rFont val="Arial"/>
        <family val="2"/>
      </rPr>
      <t xml:space="preserve">(01) comunicación oficial dirigida al señor Director de Antinarcóticos, adjuntando informe de actividades con el resultado del impacto. </t>
    </r>
  </si>
  <si>
    <t>05/1/2026</t>
  </si>
  <si>
    <t>30/8/2026</t>
  </si>
  <si>
    <r>
      <t>Realizar la evaluación del desempeño del plan de acción el cual mide el impacto de las tareas planeadas para la presente vigencia.</t>
    </r>
    <r>
      <rPr>
        <b/>
        <sz val="10"/>
        <rFont val="Arial"/>
        <family val="2"/>
      </rPr>
      <t xml:space="preserve">
Evidencia:</t>
    </r>
    <r>
      <rPr>
        <sz val="10"/>
        <rFont val="Arial"/>
        <family val="2"/>
      </rPr>
      <t xml:space="preserve"> (01) comunicación oficial dirigida al señor subdirector general de la Policía Nacional, adjuntando el instrumento de evaluación del desempeño del plan de acción de la presente vigencia.</t>
    </r>
  </si>
  <si>
    <t>Jefe Grupo Planeación DIRAN</t>
  </si>
  <si>
    <t>01/12/2026</t>
  </si>
  <si>
    <r>
      <t xml:space="preserve">APROBÓ: 
Brigadier General </t>
    </r>
    <r>
      <rPr>
        <sz val="10"/>
        <rFont val="Arial"/>
        <family val="2"/>
      </rPr>
      <t>RICARDO SÁNCHEZ SILVESTRE</t>
    </r>
    <r>
      <rPr>
        <b/>
        <sz val="10"/>
        <rFont val="Arial"/>
        <family val="2"/>
      </rPr>
      <t xml:space="preserve"> 
</t>
    </r>
    <r>
      <rPr>
        <sz val="10"/>
        <rFont val="Arial"/>
        <family val="2"/>
      </rPr>
      <t>Director de Antinarcóticos</t>
    </r>
    <r>
      <rPr>
        <b/>
        <sz val="10"/>
        <rFont val="Arial"/>
        <family val="2"/>
      </rPr>
      <t xml:space="preserve">
Brigadier General </t>
    </r>
    <r>
      <rPr>
        <sz val="10"/>
        <rFont val="Arial"/>
        <family val="2"/>
      </rPr>
      <t>WHARLINTON IVÁN GUALDRÓN GUALDRÓN
Jefe Nacional del Servicio de Policía</t>
    </r>
  </si>
  <si>
    <r>
      <t xml:space="preserve">REVISÓ: 
Mayor </t>
    </r>
    <r>
      <rPr>
        <sz val="10"/>
        <rFont val="Arial"/>
        <family val="2"/>
      </rPr>
      <t>YEINSON HUMBERTO PERDOMO ROMERO</t>
    </r>
    <r>
      <rPr>
        <b/>
        <sz val="10"/>
        <rFont val="Arial"/>
        <family val="2"/>
      </rPr>
      <t xml:space="preserve">
</t>
    </r>
    <r>
      <rPr>
        <sz val="10"/>
        <rFont val="Arial"/>
        <family val="2"/>
      </rPr>
      <t>Jefe Grupo Planeación de Antinarcóticos</t>
    </r>
    <r>
      <rPr>
        <b/>
        <sz val="10"/>
        <rFont val="Arial"/>
        <family val="2"/>
      </rPr>
      <t xml:space="preserve"> </t>
    </r>
  </si>
  <si>
    <r>
      <t xml:space="preserve">ELABORÓ: 
Mayor </t>
    </r>
    <r>
      <rPr>
        <sz val="10"/>
        <rFont val="Arial"/>
        <family val="2"/>
      </rPr>
      <t>DARLYN ANDRÉS MARÍN MORALES</t>
    </r>
    <r>
      <rPr>
        <b/>
        <sz val="10"/>
        <rFont val="Arial"/>
        <family val="2"/>
      </rPr>
      <t xml:space="preserve">
</t>
    </r>
    <r>
      <rPr>
        <sz val="10"/>
        <rFont val="Arial"/>
        <family val="2"/>
      </rPr>
      <t>Jefe Centro Internacional de Estudios Estratégicos contra el Narcotráfico</t>
    </r>
  </si>
  <si>
    <r>
      <t xml:space="preserve">Presupuesto: </t>
    </r>
    <r>
      <rPr>
        <sz val="10"/>
        <color theme="1"/>
        <rFont val="Arial"/>
        <family val="2"/>
      </rPr>
      <t>$ 66,744,261</t>
    </r>
  </si>
  <si>
    <r>
      <t xml:space="preserve">Objetivo estratégico: </t>
    </r>
    <r>
      <rPr>
        <sz val="10"/>
        <color indexed="8"/>
        <rFont val="Arial"/>
        <family val="2"/>
      </rPr>
      <t>OE9. Protección del medio ambiente y desarrollo sostenible.</t>
    </r>
  </si>
  <si>
    <r>
      <t xml:space="preserve">Iniciativa estratégica: </t>
    </r>
    <r>
      <rPr>
        <sz val="10"/>
        <color indexed="8"/>
        <rFont val="Arial"/>
        <family val="2"/>
      </rPr>
      <t xml:space="preserve">Protección del medio ambiente y calentamiento global.
</t>
    </r>
  </si>
  <si>
    <r>
      <t xml:space="preserve">
Nombre del plan: </t>
    </r>
    <r>
      <rPr>
        <sz val="10"/>
        <color theme="1"/>
        <rFont val="Arial"/>
        <family val="2"/>
      </rPr>
      <t xml:space="preserve">DIRAN_2026_OE9_Fortalecimiento de capacidades humanas en la operación de aeronaves para la contención de incendios.
</t>
    </r>
  </si>
  <si>
    <r>
      <t xml:space="preserve">Descripción: </t>
    </r>
    <r>
      <rPr>
        <sz val="10"/>
        <color theme="1"/>
        <rFont val="Arial"/>
        <family val="2"/>
      </rPr>
      <t>Preparar a los tripulantes de aeronaves con y sin acceso a los controles para estar en capacidad de atender los requerimientos asociados a la protección del medio ambiente, fauna y biodiversidad, optimizando los recursos y equipos pertenecientes a la Policía Nacional dándoles mediante la formación en tareas de extinción de incendios.</t>
    </r>
  </si>
  <si>
    <r>
      <t>Responsable:</t>
    </r>
    <r>
      <rPr>
        <sz val="10"/>
        <color theme="1"/>
        <rFont val="Arial"/>
        <family val="2"/>
      </rPr>
      <t xml:space="preserve"> Director de Antinarcóticos </t>
    </r>
    <r>
      <rPr>
        <b/>
        <sz val="10"/>
        <color theme="1"/>
        <rFont val="Arial"/>
        <family val="2"/>
      </rPr>
      <t xml:space="preserve">   </t>
    </r>
  </si>
  <si>
    <t>0</t>
  </si>
  <si>
    <t>100%</t>
  </si>
  <si>
    <r>
      <t>Proceso:</t>
    </r>
    <r>
      <rPr>
        <sz val="10"/>
        <color indexed="8"/>
        <rFont val="Arial"/>
        <family val="2"/>
      </rPr>
      <t xml:space="preserve"> Prevencion y control Policial</t>
    </r>
  </si>
  <si>
    <r>
      <t xml:space="preserve">Área organizacional: </t>
    </r>
    <r>
      <rPr>
        <sz val="10"/>
        <color indexed="8"/>
        <rFont val="Arial"/>
        <family val="2"/>
      </rPr>
      <t>Aviación Policial</t>
    </r>
  </si>
  <si>
    <t>1. Entrenar tripulantes de vuelo con acceso a los controles en misiones de extinción de incendios.</t>
  </si>
  <si>
    <t>Realizar capacitación a un personal de tripulantes de vuelo con acceso a los controles en aeronaves UH60 configuradas para las misiones de extinción de incendios, con el fin de fortalecer las capacidades del Talento Humano para atender los requerimientos allegados en el territorio nacional frente a incendios forestales.   
Evidencia: (01) comunicación oficial dirigida al señor director de Antinarcóticos adjuntando informe de actividades desarrolladas</t>
  </si>
  <si>
    <t xml:space="preserve">Jefe Área Aviación Policial </t>
  </si>
  <si>
    <t xml:space="preserve">2. Entrenar tripulantes de vuelo sin acceso a los controles en misiones de extinción de incendios. </t>
  </si>
  <si>
    <t>Realizar capacitación a un personal de tripulantes de vuelo sin acceso a los controles que tengan el cargo de Técnicos de Mantenimiento de línea en aeronaves UH60 configuradas para las misiones de extinción de incendios, con el fin de fortalecer las capacidades del Talento Humano para atender los requerimientos allegados en el territorio nacional frente a incendios forestales.   
Evidencia: (01) comunicación oficial dirigida al señor director de Antinarcóticos adjuntando informe de actividades desarrolladas.</t>
  </si>
  <si>
    <t xml:space="preserve">3. Mantener en  línea las aeronaves de control de incendios. </t>
  </si>
  <si>
    <t>Realizar las coordinaciones para mantener en línea las aeronaves configuradas con equipo para extinción de incendios, con el fin de atender los requerimientos allegados en el territorio nacional frente a incendios forestales.  
Evidencia: (01) comunicación oficial dirigida al señor director de Antinarcóticos adjuntando informe de actividades desarrolladas.</t>
  </si>
  <si>
    <r>
      <t xml:space="preserve">Realizar la evaluación del desempeño del plan de acción el cual mide el impacto de las tareas planeadas para la presente vigencia. 
</t>
    </r>
    <r>
      <rPr>
        <b/>
        <sz val="10"/>
        <rFont val="Arial"/>
        <family val="2"/>
      </rPr>
      <t>Evidencia:</t>
    </r>
    <r>
      <rPr>
        <sz val="10"/>
        <rFont val="Arial"/>
        <family val="2"/>
      </rPr>
      <t xml:space="preserve"> (01) Comunicación oficial dirigida al señor subdirector general de la Policía Nacional, remitiendo el instrumento de evaluación del desempeño del plan de acción de la presente vigencia.</t>
    </r>
  </si>
  <si>
    <t>Jefe de Planeación DIRAN</t>
  </si>
  <si>
    <t>01/11/2026</t>
  </si>
  <si>
    <r>
      <t xml:space="preserve">Indicador: </t>
    </r>
    <r>
      <rPr>
        <sz val="10"/>
        <color theme="1"/>
        <rFont val="Arial"/>
        <family val="2"/>
      </rPr>
      <t>Porcentaje de tripulantes entrenados respecto al total programado). formula: (Tripulantes entrenados/Tripulantes programados) * 100.</t>
    </r>
  </si>
  <si>
    <r>
      <t xml:space="preserve">ELABORÓ: 
</t>
    </r>
    <r>
      <rPr>
        <sz val="10"/>
        <rFont val="Arial"/>
        <family val="2"/>
      </rPr>
      <t xml:space="preserve"> 
</t>
    </r>
    <r>
      <rPr>
        <b/>
        <sz val="10"/>
        <rFont val="Arial"/>
        <family val="2"/>
      </rPr>
      <t xml:space="preserve">
Capitán </t>
    </r>
    <r>
      <rPr>
        <sz val="10"/>
        <rFont val="Arial"/>
        <family val="2"/>
      </rPr>
      <t>DIEGO FERNANDO SALCEDO PERILLA</t>
    </r>
    <r>
      <rPr>
        <b/>
        <sz val="10"/>
        <rFont val="Arial"/>
        <family val="2"/>
      </rPr>
      <t xml:space="preserve">
</t>
    </r>
    <r>
      <rPr>
        <sz val="10"/>
        <rFont val="Arial"/>
        <family val="2"/>
      </rPr>
      <t xml:space="preserve">Copiloto COAVI Guaymaral </t>
    </r>
    <r>
      <rPr>
        <b/>
        <sz val="10"/>
        <rFont val="Arial"/>
        <family val="2"/>
      </rPr>
      <t xml:space="preserve">
</t>
    </r>
  </si>
  <si>
    <r>
      <t xml:space="preserve">REVISÓ: 
</t>
    </r>
    <r>
      <rPr>
        <b/>
        <sz val="10"/>
        <color rgb="FF000000"/>
        <rFont val="Arial"/>
        <family val="2"/>
      </rPr>
      <t xml:space="preserve">Mayor </t>
    </r>
    <r>
      <rPr>
        <sz val="10"/>
        <color rgb="FF000000"/>
        <rFont val="Arial"/>
        <family val="2"/>
      </rPr>
      <t>YEINSON HUMBERTO PERDOMO ROMERO</t>
    </r>
    <r>
      <rPr>
        <b/>
        <sz val="10"/>
        <color rgb="FF000000"/>
        <rFont val="Arial"/>
        <family val="2"/>
      </rPr>
      <t xml:space="preserve">
</t>
    </r>
    <r>
      <rPr>
        <sz val="10"/>
        <color rgb="FF000000"/>
        <rFont val="Arial"/>
        <family val="2"/>
      </rPr>
      <t>Jefe Grupo Planeación de Antinarcóticos</t>
    </r>
    <r>
      <rPr>
        <b/>
        <sz val="10"/>
        <color rgb="FF000000"/>
        <rFont val="Arial"/>
        <family val="2"/>
      </rPr>
      <t xml:space="preserve">
</t>
    </r>
    <r>
      <rPr>
        <sz val="10"/>
        <color rgb="FF000000"/>
        <rFont val="Arial"/>
        <family val="2"/>
      </rPr>
      <t xml:space="preserve"> </t>
    </r>
    <r>
      <rPr>
        <b/>
        <sz val="10"/>
        <color indexed="8"/>
        <rFont val="Arial"/>
        <family val="2"/>
      </rPr>
      <t xml:space="preserve">
</t>
    </r>
  </si>
  <si>
    <r>
      <t xml:space="preserve">APROBÓ: 
Brigadier General </t>
    </r>
    <r>
      <rPr>
        <sz val="10"/>
        <color indexed="8"/>
        <rFont val="Arial"/>
        <family val="2"/>
      </rPr>
      <t>RICARDO SÁNCHEZ SILVESTRE</t>
    </r>
    <r>
      <rPr>
        <b/>
        <sz val="10"/>
        <color indexed="8"/>
        <rFont val="Arial"/>
        <family val="2"/>
      </rPr>
      <t xml:space="preserve"> 
</t>
    </r>
    <r>
      <rPr>
        <sz val="10"/>
        <color indexed="8"/>
        <rFont val="Arial"/>
        <family val="2"/>
      </rPr>
      <t xml:space="preserve">Director de Antinarcóticos </t>
    </r>
    <r>
      <rPr>
        <b/>
        <sz val="10"/>
        <color indexed="8"/>
        <rFont val="Arial"/>
        <family val="2"/>
      </rPr>
      <t xml:space="preserve">
Brigadier General </t>
    </r>
    <r>
      <rPr>
        <sz val="10"/>
        <color indexed="8"/>
        <rFont val="Arial"/>
        <family val="2"/>
      </rPr>
      <t>WHARLINTON IVÁN GUALDRÓN GUALDRÓN</t>
    </r>
    <r>
      <rPr>
        <b/>
        <sz val="10"/>
        <color indexed="8"/>
        <rFont val="Arial"/>
        <family val="2"/>
      </rPr>
      <t xml:space="preserve">
</t>
    </r>
    <r>
      <rPr>
        <sz val="10"/>
        <color indexed="8"/>
        <rFont val="Arial"/>
        <family val="2"/>
      </rPr>
      <t>Jefe Nacional del Servicio de Policía</t>
    </r>
    <r>
      <rPr>
        <b/>
        <sz val="10"/>
        <color indexed="8"/>
        <rFont val="Arial"/>
        <family val="2"/>
      </rPr>
      <t xml:space="preserve">
</t>
    </r>
  </si>
  <si>
    <r>
      <t xml:space="preserve">Nombre del plan: </t>
    </r>
    <r>
      <rPr>
        <sz val="10"/>
        <rFont val="Arial"/>
        <family val="2"/>
      </rPr>
      <t xml:space="preserve">DIRAN_2026_OE8_Fortalecimiento del centro internacional de estudios contra el narcotráfico “Laboratorio Químico de Investigación Antidrogas”. </t>
    </r>
  </si>
  <si>
    <r>
      <t xml:space="preserve">Presupuesto: </t>
    </r>
    <r>
      <rPr>
        <sz val="10"/>
        <color theme="1"/>
        <rFont val="Arial"/>
        <family val="2"/>
      </rPr>
      <t>$ 6.410.181</t>
    </r>
  </si>
  <si>
    <t xml:space="preserve">DIRECCIÓN DE TRÁNSITO Y TRANSPORTE DE LA POLICÍA NACIONAL </t>
  </si>
  <si>
    <t>Responsable: Director de Tránsito y Transporte</t>
  </si>
  <si>
    <t xml:space="preserve">1. Realizar el Diagnóstico en Seguridad Vial 
</t>
  </si>
  <si>
    <r>
      <t xml:space="preserve">Solicitar a las seccionales de transito y transporte el insumo para la creacion e implementacion de las actividades de prevención y control establecidas en el Plan Nacional de Seguridad Vial 2022 - 2031, promoviendo las Velocidades Seguras, Infraestructura Vial, Comportamientos, Vehículos y el Cumplimiento de las Normas, con el fin de aportar a la disminución de la siniestralidad vial con resultados positivos en su aplicación.
</t>
    </r>
    <r>
      <rPr>
        <b/>
        <sz val="9"/>
        <rFont val="Arial"/>
        <family val="2"/>
      </rPr>
      <t>EVIDENCIA:</t>
    </r>
    <r>
      <rPr>
        <sz val="9"/>
        <rFont val="Arial"/>
        <family val="2"/>
      </rPr>
      <t xml:space="preserve">  (01) Comunicación oficial dirigida al Director(a) de Tránsito y Transporte, remitiendo el informe ejecutivo del Diagnóstico de Seguridad Vial, en las zonas de mayor siniestralidad a nivel nacional.</t>
    </r>
  </si>
  <si>
    <t xml:space="preserve">Jefe Área de Seguridad Vial
ARSEV DITRA </t>
  </si>
  <si>
    <t>2. Aplicar la estrategia en Seguridad Vial en los sitios de mayor siniestralidad</t>
  </si>
  <si>
    <r>
      <t xml:space="preserve">Despliegue de las actividades preventivas y de control en las zonas de mayor siniestralidad, estableciendo el resultado de la estrategia que busca mejorar los hábitos, comportamientos y conductas de los diferentes actores viales.
</t>
    </r>
    <r>
      <rPr>
        <b/>
        <sz val="9"/>
        <rFont val="Arial"/>
        <family val="2"/>
      </rPr>
      <t xml:space="preserve">
EVIDENCIA:</t>
    </r>
    <r>
      <rPr>
        <sz val="9"/>
        <rFont val="Arial"/>
        <family val="2"/>
      </rPr>
      <t xml:space="preserve">  (01) Comunicación oficial dirigida al Director(a) de Tránsito y Transporte, remitiendo el informe ejecutivo de las actividades desarrolladas en Seguridad Vial, en las zonas de mayor siniestralidad a nivel nacional.</t>
    </r>
  </si>
  <si>
    <t>29/05/2026
20/11/2026</t>
  </si>
  <si>
    <t>3. Socializar la Gestión Territorial en Seguridad Vial</t>
  </si>
  <si>
    <r>
      <t xml:space="preserve">Presentar ante el Comité de Seguridad Vial, los resultados obtenidos de la metodología en el seguimiento de la estrategia en Seguridad Vial en las zonas de mayor siniestralidad (EXTERNA E INTERNA INSTITUCIONAL)
</t>
    </r>
    <r>
      <rPr>
        <b/>
        <sz val="9"/>
        <rFont val="Arial"/>
        <family val="2"/>
      </rPr>
      <t xml:space="preserve">
EVIDENCIA:</t>
    </r>
    <r>
      <rPr>
        <sz val="9"/>
        <rFont val="Arial"/>
        <family val="2"/>
      </rPr>
      <t xml:space="preserve">  (01) Comunicación oficial firmada por el Jefe de Seguridad Vial, dirigida al Director (a) de Tránsito y Transporte, anexando los compromisos de los Comités de Seguridad Vial.</t>
    </r>
  </si>
  <si>
    <t>30/03/2026
26/06/2026
28/09/2026
20/11/2026</t>
  </si>
  <si>
    <t>4. Fortalecer el Grupo de Investigación Judicial DITRA</t>
  </si>
  <si>
    <r>
      <t xml:space="preserve">Realizar acciones que permitan el fortalecimiento del Grupo de Investigación Judicial DITRA, con el fin de aportar a la afectación de fenómenos criminales y la desarticulación de los componentes estructurales, así como la ejecución de las acciones para contrarrestar, las rentas y finanzas criminales derivadas de hechos punibles, que permitan el desarrollo de procesos investigativos en dos aspectos (talento humano y capacidades logísticas). 
</t>
    </r>
    <r>
      <rPr>
        <b/>
        <sz val="9"/>
        <rFont val="Arial"/>
        <family val="2"/>
      </rPr>
      <t xml:space="preserve">EVIDENCIA:  </t>
    </r>
    <r>
      <rPr>
        <sz val="9"/>
        <rFont val="Arial"/>
        <family val="2"/>
      </rPr>
      <t>(01)</t>
    </r>
    <r>
      <rPr>
        <b/>
        <sz val="9"/>
        <rFont val="Arial"/>
        <family val="2"/>
      </rPr>
      <t xml:space="preserve"> </t>
    </r>
    <r>
      <rPr>
        <sz val="9"/>
        <rFont val="Arial"/>
        <family val="2"/>
      </rPr>
      <t>Comunicación oficial dirigida al Director (a) de Tránsito y Transporte, que contenga las solicitudes dirigidas a DITAH y  DIJIN para asignación de personal para el Grupo de Investigación Judicial DITRA</t>
    </r>
  </si>
  <si>
    <t>Jefe Seccional de Investigación Criminal DIJIN DITRA</t>
  </si>
  <si>
    <t>01/01/2026
01/04/2026</t>
  </si>
  <si>
    <t>31/03/2026
30/06/2026</t>
  </si>
  <si>
    <t>5. Fortalecer la articulacion interinstitucional para despliegue operacional</t>
  </si>
  <si>
    <r>
      <t xml:space="preserve">Realizar articulación interinstitucional con diferentes entidades como Fiscalía General de la Nación y Direcciones de la Policía tales como la Dirección de Antinarcóticos (DIRAN) y Dirección de Investigación Criminal e INTERPOL (DIJIN), con el fin de generar estrategias y mecanismos que permitan adelantar procesos investigativos contra el tráfico de estupefacientes y nuevas tendencias que son transportados en los ejes viales del territorio nacional.
</t>
    </r>
    <r>
      <rPr>
        <b/>
        <sz val="9"/>
        <color indexed="8"/>
        <rFont val="Arial"/>
        <family val="2"/>
      </rPr>
      <t xml:space="preserve">EVIDENCIA:  </t>
    </r>
    <r>
      <rPr>
        <sz val="9"/>
        <color indexed="8"/>
        <rFont val="Arial"/>
        <family val="2"/>
      </rPr>
      <t>(01) Comunicación oficial dirigida al Director (a) de Tránsito y Transporte, que contenga acta de reunión interinstitucional con diferentes entidades como Fiscalía General de la Nación y Direcciones de la Policía tales como la Dirección de Antinarcóticos (DIRAN) y Dirección de Investigación Criminal e INTERPOL (DIJIN).</t>
    </r>
  </si>
  <si>
    <t xml:space="preserve">01/01/2026
</t>
  </si>
  <si>
    <t>6. Fortalecer las Unidades Móviles de Criminalística de la Seccional de Investigación Criminal DITRA (personal y logistico)</t>
  </si>
  <si>
    <r>
      <t xml:space="preserve">Fortalecer las Unidades Móviles de Criminalística de la Seccional de Investigación Criminal DITRA, orientando esfuerzos al mejoramiento del despliegue técnico científico, frente a la atención de los actos urgentes en accidentes de tránsito, en especial para la reconstrucción analítica de los mismos, mediante el profesionalismo integral del talento humano y la optimización de las capacidades logísticas y tecnológicas.
</t>
    </r>
    <r>
      <rPr>
        <b/>
        <sz val="9"/>
        <rFont val="Arial"/>
        <family val="2"/>
      </rPr>
      <t>EVIDENCIA: 
PRIMER TRIMESTRE:</t>
    </r>
    <r>
      <rPr>
        <sz val="9"/>
        <rFont val="Arial"/>
        <family val="2"/>
      </rPr>
      <t xml:space="preserve">  (01) Comunicación oficial dirigida al Director (a) de Tránsito y Transporte, que contenga las solicitudes dirigidas a DIJIN, DITRA y DITAH para la asignación de personal o autorización de convocatoria para incorporar funcionarios a la Seccional de Investigación Criminal DITRA y laborar en las unidades móviles de Criminalística.
</t>
    </r>
    <r>
      <rPr>
        <b/>
        <sz val="9"/>
        <rFont val="Arial"/>
        <family val="2"/>
      </rPr>
      <t xml:space="preserve">SEGUNDO TRIMESTRE: </t>
    </r>
    <r>
      <rPr>
        <sz val="9"/>
        <rFont val="Arial"/>
        <family val="2"/>
      </rPr>
      <t xml:space="preserve">(01) Comunicación oficial dirigida al Director (a) de Tránsito y Transporte, que contenga actas de reunión con DINCO para la proyección de convocatoria para incorporar personal a la Seccional de Investigación criminal DITRA y laborar en las unidades móviles de Criminalística
</t>
    </r>
    <r>
      <rPr>
        <b/>
        <sz val="9"/>
        <rFont val="Arial"/>
        <family val="2"/>
      </rPr>
      <t xml:space="preserve">TERCER TRIMESTRE: </t>
    </r>
    <r>
      <rPr>
        <sz val="9"/>
        <rFont val="Arial"/>
        <family val="2"/>
      </rPr>
      <t>(01) Comunicación oficial dirigida al Director (a) de Tránsito y Transporte, que contenga la Presentación y Estructuración de estudios de conveniencia y oportunidad para procesos de contratación de elementos logísticos para las unidades móviles de Criminalística dirigido a la Dirección de Tránsito y Transporte.</t>
    </r>
  </si>
  <si>
    <t>01/01/2026
01/04/2026
01/07/2026</t>
  </si>
  <si>
    <r>
      <t xml:space="preserve">Realizar la evaluación del desempeño del plan de acción el cual mide el impacto de las tareas planeadas para la presente vigencia.  
</t>
    </r>
    <r>
      <rPr>
        <b/>
        <sz val="9"/>
        <rFont val="Arial"/>
        <family val="2"/>
      </rPr>
      <t xml:space="preserve">EVIDENCIA:  </t>
    </r>
    <r>
      <rPr>
        <sz val="9"/>
        <rFont val="Arial"/>
        <family val="2"/>
      </rPr>
      <t>(01</t>
    </r>
    <r>
      <rPr>
        <b/>
        <sz val="9"/>
        <rFont val="Arial"/>
        <family val="2"/>
      </rPr>
      <t xml:space="preserve">) </t>
    </r>
    <r>
      <rPr>
        <sz val="9"/>
        <rFont val="Arial"/>
        <family val="2"/>
      </rPr>
      <t>Comunicación oficial dirigida al señor subdirector general de la Policía Nacional, remitiendo el instrumento de evaluación del desempeño del plan de acción de la presente vigencia.</t>
    </r>
  </si>
  <si>
    <t>Jefe Planeación DITRA</t>
  </si>
  <si>
    <r>
      <t xml:space="preserve">Área organizacional: </t>
    </r>
    <r>
      <rPr>
        <sz val="9"/>
        <rFont val="Arial"/>
        <family val="2"/>
      </rPr>
      <t>Área de Seguridad Vial DITRA
Seccional de Investigación Criminal DITRA</t>
    </r>
  </si>
  <si>
    <r>
      <rPr>
        <b/>
        <sz val="9"/>
        <rFont val="Arial"/>
        <family val="2"/>
      </rPr>
      <t>Presupuesto:</t>
    </r>
    <r>
      <rPr>
        <sz val="9"/>
        <color indexed="30"/>
        <rFont val="Arial"/>
        <family val="2"/>
      </rPr>
      <t xml:space="preserve"> </t>
    </r>
    <r>
      <rPr>
        <sz val="9"/>
        <rFont val="Arial"/>
        <family val="2"/>
      </rPr>
      <t>$43,598,519</t>
    </r>
  </si>
  <si>
    <r>
      <t>Proceso:</t>
    </r>
    <r>
      <rPr>
        <sz val="9"/>
        <rFont val="Arial"/>
        <family val="2"/>
      </rPr>
      <t xml:space="preserve">  Prevencion y Control Policial</t>
    </r>
  </si>
  <si>
    <r>
      <t xml:space="preserve">Indicador: </t>
    </r>
    <r>
      <rPr>
        <sz val="9"/>
        <rFont val="Arial"/>
        <family val="2"/>
      </rPr>
      <t>"Porcentaje de avance en la implementación de las actividades de estrategia en seguridad vial para reducir los siniestros viales (actividades programadas en el trimestre/total de actividades) *100.</t>
    </r>
  </si>
  <si>
    <r>
      <t xml:space="preserve">Descripción: </t>
    </r>
    <r>
      <rPr>
        <sz val="9"/>
        <rFont val="Arial"/>
        <family val="2"/>
      </rPr>
      <t xml:space="preserve"> Implementar la estrategia que permita mejorar la cultura en seguridad vial para reducir los siniestros viales, en el marco de los cinco (5) pilares que conforman el Plan Nacional de Seguridad Vial 2022 - 2031: Velocidades Seguras, Infraestructura Vial Segura, Vehículos Seguros, Cumplimiento de Norma y Comportamientos Seguros, con el fin de adoptar hábitos, comportamientos y conductas que permitan proteger la vida e integridad física de los actores viales del territorio nacional.</t>
    </r>
  </si>
  <si>
    <r>
      <t xml:space="preserve">Nombre del plan: </t>
    </r>
    <r>
      <rPr>
        <sz val="9"/>
        <rFont val="Arial"/>
        <family val="2"/>
      </rPr>
      <t>DITRA_2026_OE11_ESEVI - Estrategia Institucional de Seguridad Vial para fortalecer, contribuir y dinamizar a la convivencia y seguridad ciudadana.</t>
    </r>
  </si>
  <si>
    <r>
      <t xml:space="preserve">Iniciativa estratégica: </t>
    </r>
    <r>
      <rPr>
        <sz val="9"/>
        <rFont val="Arial"/>
        <family val="2"/>
      </rPr>
      <t>Fortalecimiento interinstitucional en seguridad vial para fortalecer, contribuir y dinamizar la convivencia y seguridad ciudadana.</t>
    </r>
  </si>
  <si>
    <t xml:space="preserve">OFICINA DE RELACIONES Y COOEPRACIÓN INTERNACIONAL </t>
  </si>
  <si>
    <t>Categoría 1:  Sistema de Información de Cooperación Internacional</t>
  </si>
  <si>
    <t xml:space="preserve">1.1. Desarrollar Sistema de Cooperación Internacional -SICOI-. </t>
  </si>
  <si>
    <t>Responsable de análisis y seguimiento de cooperación</t>
  </si>
  <si>
    <t>30/01/2026</t>
  </si>
  <si>
    <t>5/04/2026</t>
  </si>
  <si>
    <t>Categoría 2:  Actualización estructura ORECI</t>
  </si>
  <si>
    <t>2.1. Realizar un diagnóstico organizacional Oficina de Relaciones y Cooperación internacional</t>
  </si>
  <si>
    <t>Responsable de planeación ORECI</t>
  </si>
  <si>
    <t>2.2. Construir el estudio de planeación y organigrama de la Oficina de Relaciones y Cooperación Internacional</t>
  </si>
  <si>
    <t>5/07/2026</t>
  </si>
  <si>
    <t xml:space="preserve">2.3. Coordinar roles y cargos </t>
  </si>
  <si>
    <t>Responsable de administración del personal ORECI</t>
  </si>
  <si>
    <t>5/10/2026</t>
  </si>
  <si>
    <t>2.4. Presentar proyecto de resolución cambio de estructura</t>
  </si>
  <si>
    <t>30/09/2026</t>
  </si>
  <si>
    <t>1/12/2026</t>
  </si>
  <si>
    <t xml:space="preserve">Categoría 3: Gestión de la cooperación internacional </t>
  </si>
  <si>
    <t>3.1. Realizar un diagnóstico de posibles nuevos cooperantes</t>
  </si>
  <si>
    <t>Jefe grupo de relaciones, cooperación y análisis internacional</t>
  </si>
  <si>
    <t>3.2. Desarrollar acciones de cooperación con organizaciones internacionales</t>
  </si>
  <si>
    <t>Categoría 4: Regionalización del proceso de cooperación internacional.</t>
  </si>
  <si>
    <t>4.1. Establecer hoja de ruta de la regionalización de la cooperación internacional</t>
  </si>
  <si>
    <t>4.2. Desarrollar actividades de cooperación internacional en las regiones</t>
  </si>
  <si>
    <t>4.3. Acompañar la presentación de proyectos institucionales</t>
  </si>
  <si>
    <t>Categoría 5: Visualización del proceso de cooperación internacional 2026.</t>
  </si>
  <si>
    <t xml:space="preserve">5.1. Construcción plan de comunicaciones de cooperación internacional </t>
  </si>
  <si>
    <t xml:space="preserve">Responsable de comunicaciones estratégicas </t>
  </si>
  <si>
    <t>05/04/2026</t>
  </si>
  <si>
    <t>5.2. Visualizar el proceso de cooperación internacional</t>
  </si>
  <si>
    <t>Categoría 6: Evaluación del Plan de Acción 2026.</t>
  </si>
  <si>
    <t>6.1. Presentar la evaluación final del impacto y resultados del plan.</t>
  </si>
  <si>
    <t>Jefe grupo de soporte y apoyo administrativo.</t>
  </si>
  <si>
    <r>
      <t xml:space="preserve">Objetivo estratégico: </t>
    </r>
    <r>
      <rPr>
        <sz val="9"/>
        <color rgb="FF000000"/>
        <rFont val="Arial"/>
        <family val="2"/>
      </rPr>
      <t>OE5. Promover el relacionamiento internacional y coordinación interinstitucional para la seguridad y la convivencia.</t>
    </r>
  </si>
  <si>
    <r>
      <t xml:space="preserve">Iniciativa estratégica: </t>
    </r>
    <r>
      <rPr>
        <sz val="9"/>
        <color rgb="FF000000"/>
        <rFont val="Arial"/>
        <family val="2"/>
      </rPr>
      <t>Fortalecimiento de la Cooperación Internacional</t>
    </r>
  </si>
  <si>
    <r>
      <t xml:space="preserve">Nombre del plan: </t>
    </r>
    <r>
      <rPr>
        <sz val="9"/>
        <color rgb="FF000000"/>
        <rFont val="Arial"/>
        <family val="2"/>
      </rPr>
      <t>ORECI_2026_OE5_Gestión del proceso de Cooperación Internacional.</t>
    </r>
  </si>
  <si>
    <r>
      <t xml:space="preserve">Descripción: </t>
    </r>
    <r>
      <rPr>
        <sz val="9"/>
        <color rgb="FF000000"/>
        <rFont val="Arial"/>
        <family val="2"/>
      </rPr>
      <t>Con el propósito de fortalecer el proceso de Cooperación Internacional y promover la gestión de capacidades para la institución.</t>
    </r>
  </si>
  <si>
    <r>
      <t xml:space="preserve">Responsable: </t>
    </r>
    <r>
      <rPr>
        <sz val="9"/>
        <color rgb="FF000000"/>
        <rFont val="Arial"/>
        <family val="2"/>
      </rPr>
      <t xml:space="preserve">Oficina de Relaciones y Cooperación Internacional </t>
    </r>
  </si>
  <si>
    <r>
      <t xml:space="preserve">Indicador: </t>
    </r>
    <r>
      <rPr>
        <sz val="9"/>
        <color rgb="FF000000"/>
        <rFont val="Arial"/>
        <family val="2"/>
      </rPr>
      <t>Nivel de gestión de la cooperación internacional. Fórmula: (número de acciones de cooperación internacional ejecutadas / número total de acciones planificadas) x 100</t>
    </r>
  </si>
  <si>
    <r>
      <t xml:space="preserve">Proceso:  </t>
    </r>
    <r>
      <rPr>
        <sz val="9"/>
        <color rgb="FF000000"/>
        <rFont val="Arial"/>
        <family val="2"/>
      </rPr>
      <t xml:space="preserve">Cooperación Internacional </t>
    </r>
  </si>
  <si>
    <r>
      <t xml:space="preserve">Área organizacional: 
</t>
    </r>
    <r>
      <rPr>
        <sz val="9"/>
        <color rgb="FF000000"/>
        <rFont val="Arial"/>
        <family val="2"/>
      </rPr>
      <t>Grupo de soporte y apoyo administrativo
Grupo de relaciones, cooperación y análisis internacional</t>
    </r>
  </si>
  <si>
    <r>
      <t>Presupu</t>
    </r>
    <r>
      <rPr>
        <b/>
        <sz val="9"/>
        <color theme="1"/>
        <rFont val="Arial"/>
        <family val="2"/>
      </rPr>
      <t xml:space="preserve">esto: </t>
    </r>
    <r>
      <rPr>
        <sz val="9"/>
        <color theme="1"/>
        <rFont val="Arial"/>
        <family val="2"/>
      </rPr>
      <t xml:space="preserve"> </t>
    </r>
    <r>
      <rPr>
        <sz val="9"/>
        <color rgb="FF000000"/>
        <rFont val="Arial"/>
        <family val="2"/>
      </rPr>
      <t>$ 359.086.164</t>
    </r>
  </si>
  <si>
    <r>
      <t xml:space="preserve">Presentar avances del aplicativo Sistema de Cooperación Internacional -SICOI-, con el fin de verificar y corregir errores de software del sistema, y la creación del módulo de relacionamiento y análisis de Cooperación Internacional.
</t>
    </r>
    <r>
      <rPr>
        <b/>
        <sz val="9"/>
        <color rgb="FF000000"/>
        <rFont val="Arial"/>
        <family val="2"/>
      </rPr>
      <t>Evidencia</t>
    </r>
    <r>
      <rPr>
        <sz val="9"/>
        <color rgb="FF000000"/>
        <rFont val="Arial"/>
        <family val="2"/>
      </rPr>
      <t>: (01) comunicación oficial dirigida al Jefe de la Oficina de Relaciones y Cooperación Internacional anexando un informe con las actividades adelantadas para el desarrollo del Sistema de Información SICOI.</t>
    </r>
  </si>
  <si>
    <r>
      <t xml:space="preserve">Desarrollar el diagnóstico organizacional frente a la necesidad de modificar la estructura orgánica de la Oficina, siguiendo los parámetros establecidos por el DAFP y la Oficina de Planeación.
</t>
    </r>
    <r>
      <rPr>
        <b/>
        <sz val="9"/>
        <color rgb="FF000000"/>
        <rFont val="Arial"/>
        <family val="2"/>
      </rPr>
      <t xml:space="preserve">Evidencia: </t>
    </r>
    <r>
      <rPr>
        <sz val="9"/>
        <color rgb="FF000000"/>
        <rFont val="Arial"/>
        <family val="2"/>
      </rPr>
      <t>(01) comunicación oficial dirigida al Jefe de la Oficina de Relaciones y Cooperación Internacional, anexando el diagnóstico organizacional desarrollado.</t>
    </r>
  </si>
  <si>
    <r>
      <t xml:space="preserve">Construir el estudio de planeación y el organigrama propuesto, para la modificación de la estructura organizacional de la Oficina. 
</t>
    </r>
    <r>
      <rPr>
        <b/>
        <sz val="9"/>
        <color rgb="FF000000"/>
        <rFont val="Arial"/>
        <family val="2"/>
      </rPr>
      <t xml:space="preserve">Evidencia: </t>
    </r>
    <r>
      <rPr>
        <sz val="9"/>
        <color rgb="FF000000"/>
        <rFont val="Arial"/>
        <family val="2"/>
      </rPr>
      <t>(01) comunicación oficial dirigida al Jefe de la Oficina de Relaciones y Cooperación Internacional anexando, el estudio de planeación y la propuesta de organigrama.</t>
    </r>
  </si>
  <si>
    <r>
      <t xml:space="preserve">Definir las TOP y las TRD de acuerdo a las necesidades de la nueva estructura de la Oficina.
</t>
    </r>
    <r>
      <rPr>
        <b/>
        <sz val="9"/>
        <color theme="1"/>
        <rFont val="Arial"/>
        <family val="2"/>
      </rPr>
      <t xml:space="preserve">Evidencia: </t>
    </r>
    <r>
      <rPr>
        <sz val="9"/>
        <color theme="1"/>
        <rFont val="Arial"/>
        <family val="2"/>
      </rPr>
      <t>(01) comunicación oficial dirigida al Jefe de la Oficina de Relaciones y Cooperación Internacional anexando las TOP establecidas y las TRD para definir cargos y perfiles.</t>
    </r>
  </si>
  <si>
    <r>
      <t xml:space="preserve">Presentar el proyecto de resolución del cambio de estructura de la Oficina de Relaciones y Cooperación internacional.
</t>
    </r>
    <r>
      <rPr>
        <b/>
        <sz val="9"/>
        <color theme="1"/>
        <rFont val="Arial"/>
        <family val="2"/>
      </rPr>
      <t xml:space="preserve">Evidencia: </t>
    </r>
    <r>
      <rPr>
        <sz val="9"/>
        <color theme="1"/>
        <rFont val="Arial"/>
        <family val="2"/>
      </rPr>
      <t>(01) comunicación oficial dirigida al Jefe de la Oficina de Relaciones y Cooperación Internacional anexando el acto administrativo.</t>
    </r>
  </si>
  <si>
    <r>
      <t xml:space="preserve">Realizar un diagnóstico en donde se identifiquen organismos internacionales o policías homólogas con los cuales la Policía Nacional de Colombia, pueda gestionar cooperación.
</t>
    </r>
    <r>
      <rPr>
        <b/>
        <sz val="9"/>
        <color rgb="FF000000"/>
        <rFont val="Arial"/>
        <family val="2"/>
      </rPr>
      <t>Evidencia</t>
    </r>
    <r>
      <rPr>
        <sz val="9"/>
        <color rgb="FF000000"/>
        <rFont val="Arial"/>
        <family val="2"/>
      </rPr>
      <t>: (01) comunicación oficial dirigida al Jefe de la Oficina de Relaciones y Cooperación Internacional, anexando el diagnóstico desarrollado.</t>
    </r>
  </si>
  <si>
    <r>
      <t xml:space="preserve">Adelantar actividades de relacionamiento para la gestión de nuevos espacios de cooperación internacional, que permitan el fortalecimiento de las capacidades institucionales.
</t>
    </r>
    <r>
      <rPr>
        <b/>
        <sz val="9"/>
        <color rgb="FF000000"/>
        <rFont val="Arial"/>
        <family val="2"/>
      </rPr>
      <t xml:space="preserve">Evidencia: </t>
    </r>
    <r>
      <rPr>
        <sz val="9"/>
        <color rgb="FF000000"/>
        <rFont val="Arial"/>
        <family val="2"/>
      </rPr>
      <t>(01) comunicación oficial dirigida al Jefe de la Oficina de Relaciones y Cooperación Internacional anexando un informe que relacione las actividades desarrolladas.</t>
    </r>
  </si>
  <si>
    <r>
      <rPr>
        <sz val="9"/>
        <color rgb="FF000000"/>
        <rFont val="Arial"/>
        <family val="2"/>
      </rPr>
      <t xml:space="preserve">Diseñar cronograma para la hoja de ruta a desarrollar en el marco de la regionalización de la cooperación internacional, con el fin de promover el proceso de cooperación internacional en las regiones.
</t>
    </r>
    <r>
      <rPr>
        <b/>
        <sz val="9"/>
        <color rgb="FF000000"/>
        <rFont val="Arial"/>
        <family val="2"/>
      </rPr>
      <t>Evidencia</t>
    </r>
    <r>
      <rPr>
        <sz val="9"/>
        <color rgb="FF000000"/>
        <rFont val="Arial"/>
        <family val="2"/>
      </rPr>
      <t>: (01) comunicación oficial dirigida al Jefe de la Oficina de Relaciones y Cooperación Internacional anexando el cronograma de las actividades a desarrollar y la orden de servicios planteada para la regionalización.</t>
    </r>
  </si>
  <si>
    <r>
      <t xml:space="preserve">Promover acciones de cooperación internacional en las regiones de policía, de acuerdo al cronograma propuesto, que permitan identificar y responder efectivamente las prioridades institucionales para fortalecer el servicio de policía, a través de cooperación internacional.
</t>
    </r>
    <r>
      <rPr>
        <b/>
        <sz val="9"/>
        <color rgb="FF000000"/>
        <rFont val="Arial"/>
        <family val="2"/>
      </rPr>
      <t xml:space="preserve">Evidencia: </t>
    </r>
    <r>
      <rPr>
        <sz val="9"/>
        <color rgb="FF000000"/>
        <rFont val="Arial"/>
        <family val="2"/>
      </rPr>
      <t>(01) comunicación oficial dirigida al Jefe de la Oficina de Relaciones y Cooperación Internacional anexando un informe ejecutivo que relacione las actividades desarrolladas en las regiones.</t>
    </r>
  </si>
  <si>
    <r>
      <t xml:space="preserve">Realizar acompañamiento técnico y metodológico a las unidades de policía para fortalecer la formulación de proyectos, alianzas y convenios, que sirvan para apalancar y fortalecer las capacidades del servicio de policía, a través de cooperación internacional, de acuerdo a las necesidades identificadas en los territorios.
</t>
    </r>
    <r>
      <rPr>
        <b/>
        <sz val="9"/>
        <color rgb="FF000000"/>
        <rFont val="Arial"/>
        <family val="2"/>
      </rPr>
      <t>Evidencia</t>
    </r>
    <r>
      <rPr>
        <sz val="9"/>
        <color rgb="FF000000"/>
        <rFont val="Arial"/>
        <family val="2"/>
      </rPr>
      <t>: (01) comunicación oficial dirigida al Jefe de la Oficina de Relaciones y Cooperación Internacional anexando un informe ejecutivo que evidencie las actividades realizadas para la presentación de proyectos.</t>
    </r>
  </si>
  <si>
    <r>
      <t xml:space="preserve">Fijar parámetros que permitan visualizar y dar conocer las reglas de negocio para impulsar la oferta institucional de la Policía Nacional, a nivel internacional.
</t>
    </r>
    <r>
      <rPr>
        <b/>
        <sz val="9"/>
        <color rgb="FF000000"/>
        <rFont val="Arial"/>
        <family val="2"/>
      </rPr>
      <t xml:space="preserve">Evidencia: </t>
    </r>
    <r>
      <rPr>
        <sz val="9"/>
        <color rgb="FF000000"/>
        <rFont val="Arial"/>
        <family val="2"/>
      </rPr>
      <t>(01) comunicación oficial dirigida al Jefe de la Oficina de Relaciones y Cooperación Internacional anexando el brochure de las capacidades institucionales ofertadas a los actores internacionales.</t>
    </r>
  </si>
  <si>
    <r>
      <t xml:space="preserve">Diseñar un plan de comunicaciones en cooperación internacional que permita visualizar la gestión desarrollada a través de los diferentes componentes del proceso de cooperación internacional.
</t>
    </r>
    <r>
      <rPr>
        <b/>
        <sz val="9"/>
        <rFont val="Arial"/>
        <family val="2"/>
      </rPr>
      <t>Evidencia:</t>
    </r>
    <r>
      <rPr>
        <sz val="9"/>
        <color theme="1"/>
        <rFont val="Arial"/>
        <family val="2"/>
      </rPr>
      <t xml:space="preserve"> (01) comunicación oficial dirigida al Jefe de la Oficina de Relaciones y Cooperación Internacional anexando el plan de comunicaciones, para promover el proceso de cooperación internacional.</t>
    </r>
  </si>
  <si>
    <r>
      <t>Realizar la evaluación del desempeño del plan de acción el cual mide el impacto de las tareas planeadas para la presente vigencia.</t>
    </r>
    <r>
      <rPr>
        <b/>
        <sz val="9"/>
        <color rgb="FF000000"/>
        <rFont val="Arial"/>
        <family val="2"/>
      </rPr>
      <t xml:space="preserve">
Evidencia:</t>
    </r>
    <r>
      <rPr>
        <sz val="9"/>
        <color rgb="FF000000"/>
        <rFont val="Arial"/>
        <family val="2"/>
      </rPr>
      <t xml:space="preserve"> (01) comunicación oficial dirigida al Jefe de la Oficina de Relaciones y Cooperación Internacional anexando el instrumento de evaluación del desempeño del plan de acción de la presente vigencia</t>
    </r>
    <r>
      <rPr>
        <sz val="9"/>
        <color theme="1"/>
        <rFont val="Arial"/>
        <family val="2"/>
      </rPr>
      <t>.</t>
    </r>
  </si>
  <si>
    <t>UNIDAD POLICIAL PARA LA EDIFICACIÓN DE LA PAZ</t>
  </si>
  <si>
    <r>
      <t>Proceso:</t>
    </r>
    <r>
      <rPr>
        <sz val="9"/>
        <rFont val="Arial"/>
        <family val="2"/>
      </rPr>
      <t xml:space="preserve"> Prevención y control policial</t>
    </r>
  </si>
  <si>
    <r>
      <t xml:space="preserve">Área organizacional: </t>
    </r>
    <r>
      <rPr>
        <sz val="9"/>
        <rFont val="Arial"/>
        <family val="2"/>
      </rPr>
      <t>Unidad Policial para la Edificación de la Paz</t>
    </r>
  </si>
  <si>
    <t>1.1 Diseñar el contenido y metodología del Seminario-Taller de No Estigmatización</t>
  </si>
  <si>
    <r>
      <t xml:space="preserve">Realizar el diseño curricular del Seminario -Taller de No Estigmatización e incluirlo en la oferta de educación policial, en articulación con la Dirección de Educación Policial.
</t>
    </r>
    <r>
      <rPr>
        <b/>
        <sz val="9"/>
        <color indexed="8"/>
        <rFont val="Arial"/>
        <family val="2"/>
      </rPr>
      <t xml:space="preserve">Evidencia: </t>
    </r>
    <r>
      <rPr>
        <sz val="9"/>
        <color indexed="8"/>
        <rFont val="Arial"/>
        <family val="2"/>
      </rPr>
      <t xml:space="preserve">(01) comunicación oficial dirigida al JEFE UNIDAD POLICIAL PARA LA EDIFICACIÓN DE LA PAZ, anexando informe con los soportes de las actividades realizadas. </t>
    </r>
  </si>
  <si>
    <t>Jefe Área Estrategica para la Construcción de Paz</t>
  </si>
  <si>
    <t>1.2 Implementar el Seminario-Taller de No Estigmatización.</t>
  </si>
  <si>
    <r>
      <t xml:space="preserve">Desarrollar el Seminario -Taller de No Estigmatización, dirigido a un personal adscrito a la Unidad Policial para la Edificación de la Paz.
</t>
    </r>
    <r>
      <rPr>
        <b/>
        <sz val="9"/>
        <color indexed="8"/>
        <rFont val="Arial"/>
        <family val="2"/>
      </rPr>
      <t>Evidencia:</t>
    </r>
    <r>
      <rPr>
        <sz val="9"/>
        <color indexed="8"/>
        <rFont val="Arial"/>
        <family val="2"/>
      </rPr>
      <t xml:space="preserve"> (01) comunicación oficial dirigida al JEFE UNIDAD POLICIAL PARA LA EDIFICACIÓN DE LA PAZ, anexando informe con los soportes de las actividades realizadas. </t>
    </r>
  </si>
  <si>
    <t>1.3 Evaluar resultados y ajustes del Seminario-Taller de No Estigmatización.</t>
  </si>
  <si>
    <r>
      <t xml:space="preserve">Evaluar el contenido, la estructura y la metodología de enseñanza del Seminario -Taller de No Estigmatización.
</t>
    </r>
    <r>
      <rPr>
        <b/>
        <sz val="9"/>
        <color indexed="8"/>
        <rFont val="Arial"/>
        <family val="2"/>
      </rPr>
      <t>Evidencia:</t>
    </r>
    <r>
      <rPr>
        <sz val="9"/>
        <color indexed="8"/>
        <rFont val="Arial"/>
        <family val="2"/>
      </rPr>
      <t xml:space="preserve"> </t>
    </r>
    <r>
      <rPr>
        <sz val="9"/>
        <color rgb="FF000000"/>
        <rFont val="Arial"/>
        <family val="2"/>
      </rPr>
      <t xml:space="preserve">(01) comunicación oficial dirigida al JEFE UNIDAD POLICIAL PARA LA EDIFICACIÓN DE LA PAZ, anexando informe con los soportes de las actividades realizadas evaluación con los resultados obtenidos. </t>
    </r>
  </si>
  <si>
    <t>Categoría 2. Evaluación del Impacto</t>
  </si>
  <si>
    <t>2.1 Presentar la evaluación final del impacto y resultados del plan</t>
  </si>
  <si>
    <r>
      <t>Realizar la evaluación del desempeño del plan de acción el cual mide el impacto de las tareas planeadas para la presente vigencia.</t>
    </r>
    <r>
      <rPr>
        <b/>
        <sz val="9"/>
        <rFont val="Arial"/>
        <family val="2"/>
      </rPr>
      <t xml:space="preserve">
Evidencia:</t>
    </r>
    <r>
      <rPr>
        <sz val="9"/>
        <rFont val="Arial"/>
        <family val="2"/>
      </rPr>
      <t xml:space="preserve"> Comunicación oficial dirigida al señor subdirector general de la Policía Nacional, remitiendo el instrumento de evaluación del desempeño del plan de acción de la presente vigencia</t>
    </r>
  </si>
  <si>
    <t>Responsable de Planeación</t>
  </si>
  <si>
    <r>
      <t>Descripción:</t>
    </r>
    <r>
      <rPr>
        <sz val="9"/>
        <color theme="1"/>
        <rFont val="Arial"/>
        <family val="2"/>
      </rPr>
      <t xml:space="preserve"> Diseñar y desarrollar el currículo del “Seminario-Taller de No Estigmatización”, mediante un proceso sistémico y con enfoque diferencial, que responda a las necesidades y responsabilidades de la Policía Nacional, en el marco de los lineamientos del Sector Defensa y del cumplimiento del Acuerdo Final de Paz, contribuyendo al fortalecimiento del Modelo de Servicio de Policía.</t>
    </r>
  </si>
  <si>
    <r>
      <t xml:space="preserve">Indicador: </t>
    </r>
    <r>
      <rPr>
        <sz val="9"/>
        <color rgb="FF000000"/>
        <rFont val="Arial"/>
        <family val="2"/>
      </rPr>
      <t>Índice de Doctrina y Formación para la Construcción de Paz. Formula. Cobertura formativa = Integrantes que completan la formación / Integrantes objetivo X 100</t>
    </r>
  </si>
  <si>
    <r>
      <t xml:space="preserve">Responsable: </t>
    </r>
    <r>
      <rPr>
        <sz val="9"/>
        <rFont val="Arial"/>
        <family val="2"/>
      </rPr>
      <t>Jefe Unidad Policial para la Edificación de la Paz</t>
    </r>
  </si>
  <si>
    <r>
      <t xml:space="preserve">Iniciativa estratégica: </t>
    </r>
    <r>
      <rPr>
        <sz val="9"/>
        <color rgb="FF000000"/>
        <rFont val="Arial"/>
        <family val="2"/>
      </rPr>
      <t xml:space="preserve">Lineamientos institucionales para el fortalecimiento de la construcción de paz. </t>
    </r>
  </si>
  <si>
    <r>
      <t xml:space="preserve">Presupuesto: </t>
    </r>
    <r>
      <rPr>
        <sz val="9"/>
        <color rgb="FF000000"/>
        <rFont val="Arial"/>
        <family val="2"/>
      </rPr>
      <t>$ 331.856.709</t>
    </r>
  </si>
  <si>
    <t>OFICINA DE CONTROL INTERNO</t>
  </si>
  <si>
    <t>1.Monitorear y controlar el acceso a la información confidencial.</t>
  </si>
  <si>
    <t>Jefe Grupo Auditoría Interna
Jefe Grupo Entes Externos de Control.
Jefe Grupo Análisis y Prevención para el Control.</t>
  </si>
  <si>
    <t>2. Fortalecer el proceso de clasificación y parametrización.</t>
  </si>
  <si>
    <t xml:space="preserve">
Jefe Grupo Auditoría Interna</t>
  </si>
  <si>
    <t>3. Estandarizar el conocimiento normativo en los procesos de relacionamiento con entes externos.</t>
  </si>
  <si>
    <t xml:space="preserve">
Jefe Grupo Entes Externos de Control.</t>
  </si>
  <si>
    <t>4. Optimizar la sustentación normativa en las asesorías emitidas.</t>
  </si>
  <si>
    <t xml:space="preserve">
Jefe Grupo Análisis y Prevención para el Control.</t>
  </si>
  <si>
    <t xml:space="preserve">5. Presentar la evaluación final del impacto y resultados del plan. </t>
  </si>
  <si>
    <t xml:space="preserve">Jefe Planeación </t>
  </si>
  <si>
    <t>JEFATURA NACIONAL DEL SERVICIO DE POLICIA</t>
  </si>
  <si>
    <t>Presupuesto:</t>
  </si>
  <si>
    <t xml:space="preserve">1. Socializar los procedimientos relacionados con las etapas del  MSOPT. </t>
  </si>
  <si>
    <t>Jefe Área Servicio de Policía y Gestión Comunitaria -GUSEP</t>
  </si>
  <si>
    <t>2. Realizar socializacion a los fucionarios integrantes de policia comunitaria.</t>
  </si>
  <si>
    <t>Jefe Área Servicio de Policia y Gestion Comunitaria</t>
  </si>
  <si>
    <t>01/01/2026
01/08/2026</t>
  </si>
  <si>
    <t>30/07/2026
15/11/2026</t>
  </si>
  <si>
    <t xml:space="preserve">3. Realizar acompañamiento y seguimiento sobre el despliegue de la gestion comunitaria. </t>
  </si>
  <si>
    <t>4. Presentar la evaluacion final del impacto y resultados del plan</t>
  </si>
  <si>
    <t>Jefe Grupo Planeación JESEP</t>
  </si>
  <si>
    <r>
      <t xml:space="preserve">Iniciativa estratégica: </t>
    </r>
    <r>
      <rPr>
        <sz val="9"/>
        <color rgb="FF000000"/>
        <rFont val="Arial"/>
        <family val="2"/>
      </rPr>
      <t xml:space="preserve">Capacidades enfocadas a mejorar el servicio de Policía. </t>
    </r>
  </si>
  <si>
    <r>
      <t xml:space="preserve">Nombre del plan: </t>
    </r>
    <r>
      <rPr>
        <sz val="9"/>
        <color rgb="FF000000"/>
        <rFont val="Arial"/>
        <family val="2"/>
      </rPr>
      <t>JESEP_2026_OE11_Modelo del Servicio de Policía Orientado a las personas y los territorios</t>
    </r>
  </si>
  <si>
    <r>
      <t xml:space="preserve">Descripción: </t>
    </r>
    <r>
      <rPr>
        <sz val="9"/>
        <color rgb="FF000000"/>
        <rFont val="Arial"/>
        <family val="2"/>
      </rPr>
      <t xml:space="preserve">Establecer los lineamientos y elementos claves para el servicio de policía, a través de un proceso sistémico, lógico y objetivo para la toma de decisiones. </t>
    </r>
  </si>
  <si>
    <r>
      <t xml:space="preserve">Responsable: </t>
    </r>
    <r>
      <rPr>
        <sz val="9"/>
        <rFont val="Arial"/>
        <family val="2"/>
      </rPr>
      <t>Jefe Nacional del Servicio de Policía</t>
    </r>
  </si>
  <si>
    <r>
      <t xml:space="preserve">Indicador: </t>
    </r>
    <r>
      <rPr>
        <sz val="9"/>
        <color rgb="FF000000"/>
        <rFont val="Arial"/>
        <family val="2"/>
      </rPr>
      <t xml:space="preserve"> Indice de difusión procedimental (Unidades socializadas con los procedimientos  MSOPT / unidades planificadas para la socialización de procedimientos MSOPT) *100.</t>
    </r>
  </si>
  <si>
    <r>
      <t>Proceso:</t>
    </r>
    <r>
      <rPr>
        <sz val="9"/>
        <color rgb="FF000000"/>
        <rFont val="Arial"/>
        <family val="2"/>
      </rPr>
      <t xml:space="preserve"> Prevención y Control Policial</t>
    </r>
  </si>
  <si>
    <r>
      <t xml:space="preserve">Área organizacional: 
</t>
    </r>
    <r>
      <rPr>
        <sz val="9"/>
        <rFont val="Arial"/>
        <family val="2"/>
      </rPr>
      <t>Área Servicio de Policía y Gestión Comunitaria</t>
    </r>
  </si>
  <si>
    <r>
      <t xml:space="preserve">Socializar los procedimientos relacionados con el MSOPT a las oficinas asesoras, direcciones, regiones de policía, metropolitanas, departamentos.
primer reporte - REGI1, REGI2, DICAR, OFPLA y DIEPO
segundo reporte - REGI3, REGI8, DIJIN, DIPOL, OFTIC y SEGEN
tercer reporte - REGI4, REGI5, DIPRO, DIRAN, ORECI y COEST
cuarto reporte - REGI6 y REGI7, DIASE, DITRA, OCINT y CODEH
</t>
    </r>
    <r>
      <rPr>
        <b/>
        <sz val="9"/>
        <color rgb="FF000000"/>
        <rFont val="Arial"/>
        <family val="2"/>
      </rPr>
      <t>Evidencia:</t>
    </r>
    <r>
      <rPr>
        <sz val="9"/>
        <color rgb="FF000000"/>
        <rFont val="Arial"/>
        <family val="2"/>
      </rPr>
      <t xml:space="preserve"> (01) comunicación oficial dirigida al Jefe Nacional del Servicio de Policía, anexando informe de actividades realizadas por periodo.</t>
    </r>
  </si>
  <si>
    <r>
      <t xml:space="preserve">Socializar al 50% (2.000) del personal de policia comunitaria, mediante videoconferencias, en la metodologia de gestion comunitaria establecido en la Resolucion no. 01138 del 02/05/2025, en las unidades MEBOG, DESAB y MESOA se realizaran de forma presencial.
Primer reporte socialización virtual - REGI1, REGI2, REGI3 y REGI4
Segundo reporte socialización virtual - REGI5, REGI6, REGI7 y REGI8
</t>
    </r>
    <r>
      <rPr>
        <b/>
        <sz val="9"/>
        <color rgb="FF000000"/>
        <rFont val="Arial"/>
        <family val="2"/>
      </rPr>
      <t xml:space="preserve">Evidencia: </t>
    </r>
    <r>
      <rPr>
        <sz val="9"/>
        <color rgb="FF000000"/>
        <rFont val="Arial"/>
        <family val="2"/>
      </rPr>
      <t>(01) comunicación oficial dirigida al Jefe Nacional del Servicio de Policía, anexando actas de socialización.</t>
    </r>
  </si>
  <si>
    <r>
      <t xml:space="preserve">Realizar acompañamiento a 30 unidades del pais (metropolitanas, departamentos y especialidades) de manera virtual, con el fin de verificar los procedimientos asociados a la gestión comunitaria, identificando debilidades, oportunidades, fortalezas y amenazas.
Primer reporte - REGI1, REGI2, REGI3, REGI4, DICAR, DIRAN y DITRA
Segundo reporte - REGI5, REGI6, REGI7, REGI8, DIASE, DIJIN y DIPRO
</t>
    </r>
    <r>
      <rPr>
        <b/>
        <sz val="9"/>
        <color rgb="FF000000"/>
        <rFont val="Arial"/>
        <family val="2"/>
      </rPr>
      <t>Evidencia:</t>
    </r>
    <r>
      <rPr>
        <sz val="9"/>
        <color rgb="FF000000"/>
        <rFont val="Arial"/>
        <family val="2"/>
      </rPr>
      <t xml:space="preserve"> (01) comunicación oficial dirigida al Jefe Nacional del Servicio de Policía, anexando informe sobre las actividades desarrolladas con las debilidades y fortalezas encontradas.</t>
    </r>
  </si>
  <si>
    <r>
      <t xml:space="preserve">Realizar la evaluacion del desempeño del plan de accion el cual mide el impacto de las tareas planeadas para la presente vigencia.
</t>
    </r>
    <r>
      <rPr>
        <b/>
        <sz val="9"/>
        <color rgb="FF000000"/>
        <rFont val="Arial"/>
        <family val="2"/>
      </rPr>
      <t xml:space="preserve">Evidencia: </t>
    </r>
    <r>
      <rPr>
        <sz val="9"/>
        <color rgb="FF000000"/>
        <rFont val="Arial"/>
        <family val="2"/>
      </rPr>
      <t>(01) comunicación oficial dirigida al Subdirector General de la policia Nacional, anexando el instrumento de evaluacion del desempeño del plan de accion de la presente vigencia.</t>
    </r>
  </si>
  <si>
    <t>1. Publicar procedimientos de los medios de policía y medidas correctivas.</t>
  </si>
  <si>
    <t>Coordinador Codigo Nacional de Seguridad y Convivencia Ciudadana</t>
  </si>
  <si>
    <t>2. Elaborar instructivo con los parámetros para la corrección de inconsistencias que se presenten en el sistema registro nacional de medidas correctivas.</t>
  </si>
  <si>
    <t xml:space="preserve">
20/01/2026</t>
  </si>
  <si>
    <t xml:space="preserve">
30/04/2026</t>
  </si>
  <si>
    <t>3. Realizar socialización en mediación policial.</t>
  </si>
  <si>
    <t>01/01/2026 
01/06/2026</t>
  </si>
  <si>
    <t>30/05/2026
15/11/2026</t>
  </si>
  <si>
    <r>
      <t xml:space="preserve">Iniciativa estratégica: </t>
    </r>
    <r>
      <rPr>
        <sz val="9"/>
        <color rgb="FF000000"/>
        <rFont val="Arial"/>
        <family val="2"/>
      </rPr>
      <t>Capacidades enfocadas a fortalecer la implementacion de la ley 1801 de 2016</t>
    </r>
  </si>
  <si>
    <r>
      <t>Nombre del plan:</t>
    </r>
    <r>
      <rPr>
        <sz val="9"/>
        <color rgb="FF000000"/>
        <rFont val="Arial"/>
        <family val="2"/>
      </rPr>
      <t xml:space="preserve"> JESEP_2026_OE11_Fortalecer la implementación de la Ley 1801 en el territorio nacional.</t>
    </r>
  </si>
  <si>
    <r>
      <t xml:space="preserve">Descripción: </t>
    </r>
    <r>
      <rPr>
        <sz val="9"/>
        <rFont val="Arial"/>
        <family val="2"/>
      </rPr>
      <t>Fortalecer la implementacion de la Ley 1801 de 2016 a traves de los lineamientos doctrinales y la socializacion al personal del modelo del servicio de policia orientado a las personas y los territorios</t>
    </r>
    <r>
      <rPr>
        <b/>
        <sz val="9"/>
        <rFont val="Arial"/>
        <family val="2"/>
      </rPr>
      <t>.</t>
    </r>
  </si>
  <si>
    <r>
      <t xml:space="preserve">Indicador: </t>
    </r>
    <r>
      <rPr>
        <sz val="9"/>
        <color rgb="FF000000"/>
        <rFont val="Arial"/>
        <family val="2"/>
      </rPr>
      <t>Indice de apropiación ley 1801 de 2016</t>
    </r>
    <r>
      <rPr>
        <b/>
        <sz val="9"/>
        <color rgb="FF000000"/>
        <rFont val="Arial"/>
        <family val="2"/>
      </rPr>
      <t xml:space="preserve"> </t>
    </r>
    <r>
      <rPr>
        <sz val="9"/>
        <color rgb="FF000000"/>
        <rFont val="Arial"/>
        <family val="2"/>
      </rPr>
      <t>(Sensibilizaciones realizadas frente a la aplicación de la ley 1801 de 2016 / Sensibilizaciones planificadas a la aplicación de la ley 1801 de 2016) * 100.</t>
    </r>
  </si>
  <si>
    <r>
      <t xml:space="preserve">Actualizar y publicar 6 procedimientos en lo concerniente a los medios de policía y medidas correctivas, que son de competencia del personal uniformado de la policia nacional, frente a la aplicacion de la Ley 1801 de 2016.
</t>
    </r>
    <r>
      <rPr>
        <b/>
        <sz val="9"/>
        <color rgb="FF000000"/>
        <rFont val="Arial"/>
        <family val="2"/>
      </rPr>
      <t>Evidencia:</t>
    </r>
    <r>
      <rPr>
        <sz val="9"/>
        <color rgb="FF000000"/>
        <rFont val="Arial"/>
        <family val="2"/>
      </rPr>
      <t xml:space="preserve"> (01) comunicación oficial al jefe nacional del servicio de policia, anexando el informe de la publicacion en la plataforma S.V.E.</t>
    </r>
  </si>
  <si>
    <r>
      <t xml:space="preserve">Formular  parámetros y lineamientos para la corrección de inconsistencias presentadas en el diligenciamiento del formato de convivencia y orden de comparendo de la informacion que se encuentra en el sistema registro nacional de medidas correctivas, con el fin de evitar que se presenten daños antijuricos a la institución y fortalecer el servicio de policía.
</t>
    </r>
    <r>
      <rPr>
        <b/>
        <sz val="9"/>
        <color rgb="FF000000"/>
        <rFont val="Arial"/>
        <family val="2"/>
      </rPr>
      <t>Evidencia:</t>
    </r>
    <r>
      <rPr>
        <sz val="9"/>
        <color rgb="FF000000"/>
        <rFont val="Arial"/>
        <family val="2"/>
      </rPr>
      <t xml:space="preserve"> (01) comunicación oficial al jefe nacional del servicio de policia, anexando el instructivo.
</t>
    </r>
  </si>
  <si>
    <r>
      <t xml:space="preserve">Realizar socialización al 50% del personal uniformado de la Policía Nacional perteneciente al modelo nacional del servicio de policia orientado a las personas y territorios, por parte de los dinamizadores del código nacional de seguridad y convivencia ciudadana y mediación policial, con el fin de mejorar el abordaje de los conflictos de convivencia, relacionados con la vida e integridad de las personas.
primer reporte - REGION 1, 2, 3 y 4
segundo reporte - REGION 5, 6, 7 y 8
</t>
    </r>
    <r>
      <rPr>
        <b/>
        <sz val="9"/>
        <color rgb="FF000000"/>
        <rFont val="Arial"/>
        <family val="2"/>
      </rPr>
      <t>Evidencia:</t>
    </r>
    <r>
      <rPr>
        <sz val="9"/>
        <color rgb="FF000000"/>
        <rFont val="Arial"/>
        <family val="2"/>
      </rPr>
      <t xml:space="preserve"> (01) comunicación oficial al jefe nacional del servicio de policia, anexando el informe de actividades.</t>
    </r>
  </si>
  <si>
    <r>
      <t xml:space="preserve">Realizar la evaluacion del desempeño del plan de accion el cual mide el impacto de las tareas planeadas para la presente vigencia.
</t>
    </r>
    <r>
      <rPr>
        <b/>
        <sz val="9"/>
        <color rgb="FF000000"/>
        <rFont val="Arial"/>
        <family val="2"/>
      </rPr>
      <t>Evidencia:</t>
    </r>
    <r>
      <rPr>
        <sz val="9"/>
        <color rgb="FF000000"/>
        <rFont val="Arial"/>
        <family val="2"/>
      </rPr>
      <t xml:space="preserve"> (01) Comunicación oficial dirigida al Subdirector General de la policia Nacional, anexando el instrumento de evaluación del desempeño del plan de accion de la presente vigencia.</t>
    </r>
  </si>
  <si>
    <t>JEFATURA NACIONAL DEL SERVICIO DE POLICÍA</t>
  </si>
  <si>
    <t xml:space="preserve">1. Priorizar unidades y realizar acompañamiento y despliegue de la capacitación en Enfoque de Género y Atención de Violencia Basada en Género </t>
  </si>
  <si>
    <t>Jefe Grupo Atención de Violencias Contra la Mujer, Familia y Género.</t>
  </si>
  <si>
    <t>15/01/2026
01/07/2026</t>
  </si>
  <si>
    <t xml:space="preserve">2. Desplegar la campaña "Empodérate Mujer, Libérate de la Violencia"
</t>
  </si>
  <si>
    <t>3. Fortalecer las capacidades humanas dispuestas para las actividades de análisis de información del Grupo Atención de Violencia Contra la Mujer, Familia y Género.</t>
  </si>
  <si>
    <t>4. Presentar la evaluacion final del impacto y resultados del plan.</t>
  </si>
  <si>
    <t>16/11/2026</t>
  </si>
  <si>
    <r>
      <t xml:space="preserve">Iniciativa estratégica: </t>
    </r>
    <r>
      <rPr>
        <sz val="9"/>
        <color rgb="FF000000"/>
        <rFont val="Arial"/>
        <family val="2"/>
      </rPr>
      <t>Proponer estrategias que permitan el cumplimiento de las responsabilidades institucionales frente al seguimiento de medidas de protección a víctimas de violencia intrafamiliar.</t>
    </r>
  </si>
  <si>
    <r>
      <t>Nombre del plan:</t>
    </r>
    <r>
      <rPr>
        <sz val="9"/>
        <color rgb="FF000000"/>
        <rFont val="Arial"/>
        <family val="2"/>
      </rPr>
      <t xml:space="preserve"> JESEP_2026_OE11_Consolidar la Estrategia Mujer, Familia y Género - EMFAG - "PÚRPURA"</t>
    </r>
  </si>
  <si>
    <r>
      <t xml:space="preserve">Descripción: </t>
    </r>
    <r>
      <rPr>
        <sz val="9"/>
        <color theme="1"/>
        <rFont val="Arial"/>
        <family val="2"/>
      </rPr>
      <t>Impulsar el fortalecimiento, despliegue, operacionalización y sostenimiento de las capacidades humanas dispuestas para el despliegue de la Estrategia de Atención a la Mujer, Familia y Género - EMFAG, que permita contribuir al cumplimiento de los objetivos y metas trazadas por el gobierno nacional en el Plan Nacional de Desarrollo y las políticas públicas que conlleven a contribuir a la mitigación de todas las formas de violencia contra la mujer.</t>
    </r>
  </si>
  <si>
    <r>
      <t xml:space="preserve">Indicador: </t>
    </r>
    <r>
      <rPr>
        <sz val="9"/>
        <color rgb="FF000000"/>
        <rFont val="Arial"/>
        <family val="2"/>
      </rPr>
      <t>Indice de consolidación de la EMFAG "Púrpura"</t>
    </r>
    <r>
      <rPr>
        <b/>
        <sz val="9"/>
        <color rgb="FF000000"/>
        <rFont val="Arial"/>
        <family val="2"/>
      </rPr>
      <t xml:space="preserve"> (</t>
    </r>
    <r>
      <rPr>
        <sz val="9"/>
        <color rgb="FF000000"/>
        <rFont val="Arial"/>
        <family val="2"/>
      </rPr>
      <t>Espacios de capacitación ejecutados / espacios de capacitación planificados) * 100.</t>
    </r>
  </si>
  <si>
    <r>
      <t xml:space="preserve">Área organizacional: 
</t>
    </r>
    <r>
      <rPr>
        <sz val="9"/>
        <rFont val="Arial"/>
        <family val="2"/>
      </rPr>
      <t>Grupo Atención de Violencias Contra la Mujer, Familia y Género</t>
    </r>
  </si>
  <si>
    <r>
      <t xml:space="preserve">Fortalecer las competencias del personal uniformado de la Policía Nacional, especialmente, quienes se encuentren adscritos al despliegue del Servicio de Policía Orientado a las Personas y los Territorios y el componente operacional de “Patrulla Púrpura”. De acuerdo a la meta establecida en el PAE, por ESPRO. 
</t>
    </r>
    <r>
      <rPr>
        <b/>
        <sz val="9"/>
        <color rgb="FF000000"/>
        <rFont val="Arial"/>
        <family val="2"/>
      </rPr>
      <t>Evidencia:</t>
    </r>
    <r>
      <rPr>
        <sz val="9"/>
        <color rgb="FF000000"/>
        <rFont val="Arial"/>
        <family val="2"/>
      </rPr>
      <t xml:space="preserve"> (01) Comunicación oficial dirigida al  Jefe Nacional del Servicio de Policía, anexando el informe de las actividades desarrolladas.</t>
    </r>
  </si>
  <si>
    <r>
      <t xml:space="preserve">Desarrollar actividades preventivas, encaminadas a brindar acompañamiento diferencial a las mujeres, especialmente aquellas que cuentan con medidas de protección por violencia intrafamiliar, a través de revistas o actividades de artículación con entidades corresponsables.
</t>
    </r>
    <r>
      <rPr>
        <b/>
        <sz val="9"/>
        <color rgb="FF000000"/>
        <rFont val="Arial"/>
        <family val="2"/>
      </rPr>
      <t xml:space="preserve">Evidencia: </t>
    </r>
    <r>
      <rPr>
        <sz val="9"/>
        <color rgb="FF000000"/>
        <rFont val="Arial"/>
        <family val="2"/>
      </rPr>
      <t>(01) Comunicación oficial dirigida al  Jefe Nacional del Servicio de Policía, anexando el informe de las actividades desarrolladas.</t>
    </r>
  </si>
  <si>
    <r>
      <t xml:space="preserve">Realizar seguimiento a la ubicación laboral y presentación de las capacidades humanas autorizadas por el mando institucional que fortalecerán las capacidades de análisis del Grupo Atención de Violencia Contra la Mujer, Familia y Género, con el fin de adelantar las coordinaciones pertinentes para su presentación formal para capacitación a DIEPO.
</t>
    </r>
    <r>
      <rPr>
        <b/>
        <sz val="9"/>
        <color rgb="FF000000"/>
        <rFont val="Arial"/>
        <family val="2"/>
      </rPr>
      <t>Evidencia:</t>
    </r>
    <r>
      <rPr>
        <sz val="9"/>
        <color rgb="FF000000"/>
        <rFont val="Arial"/>
        <family val="2"/>
      </rPr>
      <t xml:space="preserve"> (01) Comunicación oficial dirigida al señor Jefe Nacional del Servicio de Policía, anexando la presentación del personal requerido y fecha de inicio de su proceso de formación como analistas.</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</si>
  <si>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(01) Comunicación oficial dirigida al Subdirector General de la Policía Nacional, anexando el instrumento de evaluación de desempeño del plan de acción de la presente vigencia</t>
    </r>
  </si>
  <si>
    <t>1. Actualizar documentos doctrinales para el despliegue de la Gestión Territorial.</t>
  </si>
  <si>
    <t>Grupo Gestión Territorial y Políticas Públicas</t>
  </si>
  <si>
    <t>2. Brindar acompañamiento y Seguimiento en el despliegue de la Gestión Pública Territorial de la Convivencia y Seguridad.</t>
  </si>
  <si>
    <t>Orientar a los articuladores, dinamizadores y gestores territoriales para que retroalimenten a los comandantes de policía y estos coordinen con otros actores presentes en el territorio, la atención integral de problemáticas que afectan la convivencia y la seguridad, como parte del ciclo de la política pública.
Evidencia: (01) Comunicación oficial dirigido al Jefe Nacional del Servicio de Policía, anexando el informe de las actividades realizadas.</t>
  </si>
  <si>
    <t>3. Realizar seguimiento a la ejecución de  los Planes Integrales de Seguridad y Convivencia Ciudadana, en relación a las tareas de responsabilidad de la Policía Nacional.</t>
  </si>
  <si>
    <t>4. Actualizar la herramienta que permite realizar el seguimiento de la Gestión Territorial a nivel nacional.</t>
  </si>
  <si>
    <t>5. Presentar la evaluacion final del impacto y resultados del plan</t>
  </si>
  <si>
    <t>Jefe dependencia de planeación JESEP</t>
  </si>
  <si>
    <r>
      <t xml:space="preserve">Iniciativa estratégica: </t>
    </r>
    <r>
      <rPr>
        <sz val="9"/>
        <color rgb="FF000000"/>
        <rFont val="Arial"/>
        <family val="2"/>
      </rPr>
      <t>Gestión Territorial para la Seguridad y la Convivencia.</t>
    </r>
  </si>
  <si>
    <r>
      <t>Nombre del plan:</t>
    </r>
    <r>
      <rPr>
        <sz val="9"/>
        <color rgb="FF000000"/>
        <rFont val="Arial"/>
        <family val="2"/>
      </rPr>
      <t xml:space="preserve"> JESEP_2026_OE3_Fortalecer la Gestión Territorial para la Seguridad y la Convivencia en el territorio nacional.</t>
    </r>
  </si>
  <si>
    <r>
      <rPr>
        <b/>
        <sz val="9"/>
        <rFont val="Arial"/>
        <family val="2"/>
      </rPr>
      <t>Descripción:</t>
    </r>
    <r>
      <rPr>
        <sz val="9"/>
        <rFont val="Arial"/>
        <family val="2"/>
      </rPr>
      <t xml:space="preserve"> Fortalecer los canales de relacionamiento con las autoridades territoriales a nivel nacional.</t>
    </r>
  </si>
  <si>
    <r>
      <t xml:space="preserve">Indicador: </t>
    </r>
    <r>
      <rPr>
        <sz val="9"/>
        <color rgb="FF000000"/>
        <rFont val="Arial"/>
        <family val="2"/>
      </rPr>
      <t>Dinamización de la gestión territorial</t>
    </r>
    <r>
      <rPr>
        <b/>
        <sz val="9"/>
        <color rgb="FF000000"/>
        <rFont val="Arial"/>
        <family val="2"/>
      </rPr>
      <t xml:space="preserve"> </t>
    </r>
    <r>
      <rPr>
        <sz val="9"/>
        <color rgb="FF000000"/>
        <rFont val="Arial"/>
        <family val="2"/>
      </rPr>
      <t xml:space="preserve">(sensibilizaciones realizadas / sensibilizaciones planificadas) *100
</t>
    </r>
  </si>
  <si>
    <r>
      <t xml:space="preserve">Área organizacional: </t>
    </r>
    <r>
      <rPr>
        <sz val="9"/>
        <rFont val="Arial"/>
        <family val="2"/>
      </rPr>
      <t>JESEP-ARSEG-GUGET</t>
    </r>
  </si>
  <si>
    <r>
      <t xml:space="preserve">Actualizar la doctrina que permita desplegar los lineamientos de la Gestión Territorial (Instructivo 012 - despligue cargos y grupos, Instructivo 004 - eliminación de información SEGET y Manual de la Gestión Pública Territorial de la Convivencia y la Seguridad).  
</t>
    </r>
    <r>
      <rPr>
        <b/>
        <sz val="9"/>
        <color rgb="FF000000"/>
        <rFont val="Arial"/>
        <family val="2"/>
      </rPr>
      <t>Evidencia:</t>
    </r>
    <r>
      <rPr>
        <sz val="9"/>
        <color rgb="FF000000"/>
        <rFont val="Arial"/>
        <family val="2"/>
      </rPr>
      <t xml:space="preserve"> (01) Comunicación oficial dirigido al Jefe Nacional del Servicio de Policía, anexando documento doctrinal.</t>
    </r>
  </si>
  <si>
    <r>
      <t xml:space="preserve">Articular con las Regiones de Policía, la asesoría y acompañamiento a las entidades territoriales y comandantes de Policía (Metropolitana, Departamento y Municipio), en el desarrollo de las estrategias y metas consignadas en los PISCC, que contribuyen a la convivencia y la seguridad de sus jurisdicciones.
</t>
    </r>
    <r>
      <rPr>
        <b/>
        <sz val="9"/>
        <color rgb="FF000000"/>
        <rFont val="Arial"/>
        <family val="2"/>
      </rPr>
      <t>Evidencia:</t>
    </r>
    <r>
      <rPr>
        <sz val="9"/>
        <color rgb="FF000000"/>
        <rFont val="Arial"/>
        <family val="2"/>
      </rPr>
      <t xml:space="preserve"> (01) Comunicación oficial dirigido al Jefe Nacional del Servicio de Policía, anexando el Informe de actividades realizadas.</t>
    </r>
  </si>
  <si>
    <r>
      <t xml:space="preserve">Adelantar los desarrollos tecnológicos con la Oficina de Tecnologías de la información y las Comunicaciones, para ajustar los módulos de información del aplicativo SEGET, con el fin de verificar el despliegue de la Gestión Territorial en cada departamento y municipio.
</t>
    </r>
    <r>
      <rPr>
        <b/>
        <sz val="9"/>
        <color rgb="FF000000"/>
        <rFont val="Arial"/>
        <family val="2"/>
      </rPr>
      <t xml:space="preserve">Evidencia: </t>
    </r>
    <r>
      <rPr>
        <sz val="9"/>
        <color rgb="FF000000"/>
        <rFont val="Arial"/>
        <family val="2"/>
      </rPr>
      <t xml:space="preserve"> (01) Comunicación oficial dirigido al Jefe Nacional del Servicio de Policía, anexando el informe de avance.</t>
    </r>
  </si>
  <si>
    <r>
      <t xml:space="preserve">Realizar la evaluacion del desempeño del plan de acción el cual mide el impacto de las tareas planeadas para la presente vigencia.
</t>
    </r>
    <r>
      <rPr>
        <b/>
        <sz val="9"/>
        <color rgb="FF000000"/>
        <rFont val="Arial"/>
        <family val="2"/>
      </rPr>
      <t>Evidencia:</t>
    </r>
    <r>
      <rPr>
        <sz val="9"/>
        <color rgb="FF000000"/>
        <rFont val="Arial"/>
        <family val="2"/>
      </rPr>
      <t xml:space="preserve"> (01) Comunicación oficial dirigida al Subdirector General de la policia Nacional, anexando el instrumento de evaluacion del desempeño del plan de accion de la presente vigencia.</t>
    </r>
  </si>
  <si>
    <t xml:space="preserve">DIRECCIÓN DE INVESTIGACIÓN CRIMINAL E INTERPOL </t>
  </si>
  <si>
    <r>
      <rPr>
        <b/>
        <sz val="9"/>
        <color rgb="FF000000"/>
        <rFont val="Arial"/>
        <family val="2"/>
      </rPr>
      <t>Iniciativa estratégica:</t>
    </r>
    <r>
      <rPr>
        <sz val="9"/>
        <color rgb="FF000000"/>
        <rFont val="Arial"/>
        <family val="2"/>
      </rPr>
      <t xml:space="preserve"> Fortalecer la cooperación internacional en materia de seguridad empresarial.</t>
    </r>
  </si>
  <si>
    <r>
      <t xml:space="preserve">Nombre del plan: </t>
    </r>
    <r>
      <rPr>
        <sz val="9"/>
        <color rgb="FF000000"/>
        <rFont val="Arial"/>
        <family val="2"/>
      </rPr>
      <t>DIJIN_2026_OE5_Vinculación Estratégica de empresas de carácter Internacional al programa Frente de Seguridad Empresarial.</t>
    </r>
  </si>
  <si>
    <r>
      <rPr>
        <b/>
        <sz val="9"/>
        <color rgb="FF000000"/>
        <rFont val="Arial"/>
        <family val="2"/>
      </rPr>
      <t>Descripción:</t>
    </r>
    <r>
      <rPr>
        <sz val="9"/>
        <color rgb="FF000000"/>
        <rFont val="Arial"/>
        <family val="2"/>
      </rPr>
      <t xml:space="preserve">  Fortalecer la articulación con empresas internacionales mediante su vinculación al Frente de Seguridad Empresarial (FESEM) de la DIJIN, con el fin de robustecer el ecosistema de seguridad empresarial en Colombia. Se promoverá el intercambio de buenas prácticas y la cooperación frente a amenazas transnacionales, a través de espacios de colaboración con actores globales del sector privado presentes en el país. Estas acciones permitirán establecer alianzas estratégicas, mejorar la prevención del delito y generar información que anticipe riesgos que afectan a los gremios empresariales en contextos de seguridad empresarial.</t>
    </r>
  </si>
  <si>
    <r>
      <rPr>
        <b/>
        <sz val="9"/>
        <color rgb="FF000000"/>
        <rFont val="Arial"/>
        <family val="2"/>
      </rPr>
      <t>Responsable:</t>
    </r>
    <r>
      <rPr>
        <sz val="9"/>
        <color rgb="FF000000"/>
        <rFont val="Arial"/>
        <family val="2"/>
      </rPr>
      <t xml:space="preserve"> Director de Investigación Criminal e INTERPOL</t>
    </r>
  </si>
  <si>
    <r>
      <rPr>
        <b/>
        <sz val="9"/>
        <color rgb="FF000000"/>
        <rFont val="Arial"/>
        <family val="2"/>
      </rPr>
      <t xml:space="preserve">Indicador: </t>
    </r>
    <r>
      <rPr>
        <sz val="9"/>
        <color rgb="FF000000"/>
        <rFont val="Arial"/>
        <family val="2"/>
      </rPr>
      <t>Empresas vinculadas al frente de seguridad empresarial (fórmula: # de empresas vinculadas/total de empresas por vincular x 100).</t>
    </r>
  </si>
  <si>
    <t>1er. Trimestre</t>
  </si>
  <si>
    <t>2do. Trimestre</t>
  </si>
  <si>
    <t>3er. Trimestre</t>
  </si>
  <si>
    <t>4to. Trimestre</t>
  </si>
  <si>
    <r>
      <t xml:space="preserve">Proceso: </t>
    </r>
    <r>
      <rPr>
        <sz val="9"/>
        <rFont val="Arial"/>
        <family val="2"/>
      </rPr>
      <t>Investigación Criminal</t>
    </r>
  </si>
  <si>
    <r>
      <t xml:space="preserve">Área organizacional:
</t>
    </r>
    <r>
      <rPr>
        <sz val="9"/>
        <color rgb="FF000000"/>
        <rFont val="Arial"/>
        <family val="2"/>
      </rPr>
      <t>Componente de Investigación Judicial</t>
    </r>
  </si>
  <si>
    <t>1. Realizar análisis de Empresas Internacionales para Integración al FESEM.</t>
  </si>
  <si>
    <r>
      <t xml:space="preserve">Realizar un diagnóstico para identificar y cuantificar las empresas de carácter internacional con presencia en Colombia, que sean potenciales aspirantes a vincularse al programa Frente de Seguridad Empresarial (FESEM) de la DIJIN. El análisis se llevará a cabo mediante consulta a cámaras de comercio y fuentes abiertas, con el objetivo de ampliar la cobertura del FESEM e incorporar empresas del ámbito internacional, fortaleciendo así el ecosistema de seguridad empresarial.
</t>
    </r>
    <r>
      <rPr>
        <b/>
        <sz val="9"/>
        <color rgb="FF000000"/>
        <rFont val="Arial"/>
        <family val="2"/>
      </rPr>
      <t xml:space="preserve">Evidencia: </t>
    </r>
    <r>
      <rPr>
        <sz val="9"/>
        <color rgb="FF000000"/>
        <rFont val="Arial"/>
        <family val="2"/>
      </rPr>
      <t>comunicación oficial dirigida al Director DIJIN informando los resultados del diagnóstico, anexando el listado de empresas internacionales identificadas con presencia en Colombia, la cantidad total, y las fuentes utilizadas (cámaras de comercio y fuentes abiertas).</t>
    </r>
  </si>
  <si>
    <t>Jefe Frente de Seguridad Empresarial DIJIN</t>
  </si>
  <si>
    <t>2. Realizar acercamiento Estratégico y Presentación del Modelo de trabajo Frente de Seguridad Empresarial.</t>
  </si>
  <si>
    <r>
      <t xml:space="preserve">Realizar acercamientos estratégicos con empresas internacionales para presentar el modelo de trabajo de FESEM. La actividad se desarrollará mediante reuniones y presentaciones institucionales, con el objetivo de generar interés y promover la vinculación formal de estas empresas al FESEM, fortaleciendo así la cooperación y la prevención frente a amenazas transnacionales.
</t>
    </r>
    <r>
      <rPr>
        <b/>
        <sz val="9"/>
        <rFont val="Arial"/>
        <family val="2"/>
      </rPr>
      <t>Evidencia:</t>
    </r>
    <r>
      <rPr>
        <sz val="9"/>
        <rFont val="Arial"/>
        <family val="2"/>
      </rPr>
      <t xml:space="preserve"> comunicación oficial dirigida al Director DIJIN informando sobre los acercamientos realizados con empresas internacionales, detallando las reuniones efectuadas, las presentaciones institucionales desarrolladas y el listado de empresas que manifestaron interés en vincularse al Frente de Seguridad Empresarial (FESEM).</t>
    </r>
  </si>
  <si>
    <t>3. Adelantar proceso de Vinculación de Empresas Internacionales al FESEM</t>
  </si>
  <si>
    <r>
      <t xml:space="preserve">Adelantar el proceso de vinculación de las empresas interesadas en hacer parte del Frente de Seguridad Empresarial (FESEM), una vez surtidas las etapas de diagnóstico y acercamiento. Esta actividad se desarrollará siguiendo los procedimientos establecidos, verificando el cumplimiento de los requisitos definidos para la vinculación formal, con el fin de consolidar alianzas estratégicas y fortalecer el ecosistema de seguridad empresarial.
</t>
    </r>
    <r>
      <rPr>
        <b/>
        <sz val="9"/>
        <rFont val="Arial"/>
        <family val="2"/>
      </rPr>
      <t>Evidencia:</t>
    </r>
    <r>
      <rPr>
        <sz val="9"/>
        <rFont val="Arial"/>
        <family val="2"/>
      </rPr>
      <t xml:space="preserve"> comunicación oficial dirigida al Director DIJIN informando sobre el proceso de vinculación adelantado con las empresas interesadas, detallando las etapas cumplidas, el listado de empresas vinculadas formalmente al Frente de Seguridad Empresarial (FESEM) y la verificación del cumplimiento de los requisitos establecidos.</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</si>
  <si>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Comunicación oficial dirigida al señor subdirector general de la Policía Nacional, remitiendo el instrumento de evaluación del desempeño del plan de acción de la presente vigencia.</t>
    </r>
  </si>
  <si>
    <t>Jefe Grupo Planeación DIJIN</t>
  </si>
  <si>
    <r>
      <t xml:space="preserve">Nombre del plan: </t>
    </r>
    <r>
      <rPr>
        <sz val="9"/>
        <color rgb="FF000000"/>
        <rFont val="Arial"/>
        <family val="2"/>
      </rPr>
      <t>DIJIN_2026_OE6_ Lineamientos Institucionales para el correcto uso del dato en cumplimiento a la Política de Gestión Estadística.</t>
    </r>
  </si>
  <si>
    <r>
      <t>Descripción:</t>
    </r>
    <r>
      <rPr>
        <sz val="9"/>
        <rFont val="Arial"/>
        <family val="2"/>
      </rPr>
      <t xml:space="preserve"> Impartir orientaciones claras a las unidades policiales que generan y reportan información estadística, promoviendo la estandarización de procesos, la adopción de buenas prácticas y el uso eficiente de herramientas tecnológicas asegurando su calidad, integridad y oportunidad.</t>
    </r>
  </si>
  <si>
    <r>
      <t xml:space="preserve">Área organizacional: </t>
    </r>
    <r>
      <rPr>
        <sz val="9"/>
        <color rgb="FF000000"/>
        <rFont val="Arial"/>
        <family val="2"/>
      </rPr>
      <t>Componente Administración de Información, Análisis y Analítica Criminal</t>
    </r>
  </si>
  <si>
    <t>1. Actualizar el Procedimiento de Operación Estadística</t>
  </si>
  <si>
    <t>Jefe Área Investigación Criminológica</t>
  </si>
  <si>
    <t>2. Elaborar Lineamientos para el Manejo de Datos Estadísticos</t>
  </si>
  <si>
    <r>
      <t xml:space="preserve">Iniciativa estratégica: </t>
    </r>
    <r>
      <rPr>
        <sz val="9"/>
        <color rgb="FF000000"/>
        <rFont val="Arial"/>
        <family val="2"/>
      </rPr>
      <t>Desarrollar estrategias para el cumplimiento de la política de gestión estadística en las Direcciones y Unidades.</t>
    </r>
  </si>
  <si>
    <r>
      <t>Responsable:</t>
    </r>
    <r>
      <rPr>
        <sz val="9"/>
        <color rgb="FF000000"/>
        <rFont val="Arial"/>
        <family val="2"/>
      </rPr>
      <t xml:space="preserve"> Director de Investigación Criminal e INTERPOL</t>
    </r>
  </si>
  <si>
    <r>
      <t xml:space="preserve">Indicador: </t>
    </r>
    <r>
      <rPr>
        <sz val="9"/>
        <color rgb="FF000000"/>
        <rFont val="Arial"/>
        <family val="2"/>
      </rPr>
      <t>cumplimiento en la actualización del procedimiento de operación estadística (fórmula: # de procedimientos actualizados en el periodo / total de procedimientos que deben actualizase en el periodo x 100)</t>
    </r>
  </si>
  <si>
    <r>
      <t xml:space="preserve">Actualizar el procedimiento denominado operación estadística conductas y actividad operativa registrada por la Policía Nacional, conforme a los requisitos establecidos en la NTC PE 1000:2020. 
</t>
    </r>
    <r>
      <rPr>
        <b/>
        <sz val="9"/>
        <color rgb="FF000000"/>
        <rFont val="Arial"/>
        <family val="2"/>
      </rPr>
      <t xml:space="preserve">Evidencia: </t>
    </r>
    <r>
      <rPr>
        <sz val="9"/>
        <color rgb="FF000000"/>
        <rFont val="Arial"/>
        <family val="2"/>
      </rPr>
      <t>Comunicación oficial dirigida al señor Director de Investigación Criminal e INTERPOL, anexando el procedimiento denominado operación estadística conductas y actividad operativa registrada por la Policía Nacional, previa liberación en Suite Vision Empresarial (SVE).</t>
    </r>
  </si>
  <si>
    <r>
      <t xml:space="preserve">Elaborar un documento que contenga directrices claras para el correcto manejo de datos estadísticos en todas las unidades policiales. Este documento orientará la estandarización de procesos, la adopción de buenas prácticas y el uso eficiente de herramientas tecnológicas, asegurando la integridad, calidad y oportunidad de la información.
</t>
    </r>
    <r>
      <rPr>
        <b/>
        <sz val="9"/>
        <color rgb="FF000000"/>
        <rFont val="Arial"/>
        <family val="2"/>
      </rPr>
      <t xml:space="preserve">
Evidencia:</t>
    </r>
    <r>
      <rPr>
        <sz val="9"/>
        <color rgb="FF000000"/>
        <rFont val="Arial"/>
        <family val="2"/>
      </rPr>
      <t xml:space="preserve"> Comunicación oficial dirigida al señor Director de Investigación Criminal e INTERPOL, anexando borrador del documento de directrices creado con la Oficina de Planeación (OFPLA).
</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</si>
  <si>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Comunicación oficial dirigida al señor Subdirector General de la Policía Nacional, remitiendo el instrumento de evaluación del desempeño del plan de acción de la presente vigencia.</t>
    </r>
  </si>
  <si>
    <t>01/08/026</t>
  </si>
  <si>
    <t>DIRECCIÓN DE PROTECCIÓN Y SERVICIOS ESPECIALES</t>
  </si>
  <si>
    <t>1.Articular con las entidades del Sistema Nacional de Bienestar Familiar.</t>
  </si>
  <si>
    <t xml:space="preserve">Jefe Área de Protección a la infancia y Adolescencia </t>
  </si>
  <si>
    <t>2. Actualizar el módulo Abre tus ojos en familia.</t>
  </si>
  <si>
    <t>3. Actualizar el módulo Abre tus ojos con las niñas y los niños.</t>
  </si>
  <si>
    <t>4. Actualizar el módulo Abre tus ojos con los adolescentes y jóvenes.</t>
  </si>
  <si>
    <t>5. Socializar los módulos al personal que integra los grupos de protección a la infancia y adolescencia.</t>
  </si>
  <si>
    <t>Jefe Grupo de Planeación DIPRO</t>
  </si>
  <si>
    <t>1. Adelantar OPJ con el fin de estructurar procesos investigativos.</t>
  </si>
  <si>
    <t>Jefe Seccional de Investigación Criminal DIPRO</t>
  </si>
  <si>
    <t xml:space="preserve">2. Analizar procesos investigativos. </t>
  </si>
  <si>
    <t>3. Adelantar procesos investigativos con el fin de desarticular GDCO.</t>
  </si>
  <si>
    <t xml:space="preserve">DIRECCIÓN DE PROTECCIÓN Y SERVICIOS ESPECIALES </t>
  </si>
  <si>
    <t xml:space="preserve">CATEGORIA 1: VISITAS DE ACOMPAÑAMIENTO </t>
  </si>
  <si>
    <t xml:space="preserve">Área Protección a Personas e Instalaciones </t>
  </si>
  <si>
    <t>01/01/2026
20/05/2026
20/08/2026</t>
  </si>
  <si>
    <t>20/03/2026
20/06/2026
20/09/2026</t>
  </si>
  <si>
    <t xml:space="preserve"> </t>
  </si>
  <si>
    <t xml:space="preserve">20/09/2026
</t>
  </si>
  <si>
    <t>CATEGORIA 2: MANUAL DE SEGURIDAD FÍSICA</t>
  </si>
  <si>
    <t xml:space="preserve">1/01/2026
</t>
  </si>
  <si>
    <t xml:space="preserve">15/07/2026
 </t>
  </si>
  <si>
    <t xml:space="preserve">Área  Protección a Personas e Instalaciones </t>
  </si>
  <si>
    <t xml:space="preserve">01/012026
</t>
  </si>
  <si>
    <t xml:space="preserve">20/10/2026
</t>
  </si>
  <si>
    <t xml:space="preserve">20/11/2026
</t>
  </si>
  <si>
    <t xml:space="preserve">30/11/2026
</t>
  </si>
  <si>
    <t>CATEGORIA 3: SISTEMAS DE INFORMACIÓN PARA LA SEGURIDAD FÍSICA DE INSTALACIONES POLICIALES</t>
  </si>
  <si>
    <t xml:space="preserve">Área Protección a Personas e Instalaciones
</t>
  </si>
  <si>
    <t xml:space="preserve">20/07/2026
</t>
  </si>
  <si>
    <t>CATEGORIA 4: EVALUACIÓN DEL PLAN</t>
  </si>
  <si>
    <t xml:space="preserve">Jefe Grupo de Planeación  </t>
  </si>
  <si>
    <t xml:space="preserve">01/12/2026
</t>
  </si>
  <si>
    <t xml:space="preserve">1.1 Realizar visitas  a los Departamentos y Metropolitanas de Policía. </t>
  </si>
  <si>
    <t xml:space="preserve">1.2 Evaluar el impacto de las visitas de acompañamiento ejecutadas.  </t>
  </si>
  <si>
    <t xml:space="preserve">2.2 Presentar el acto administrativo del manual de seguridad física de instalaciones policiales.  </t>
  </si>
  <si>
    <t>2.3 Socializar el manual de seguridad física de instalaciones policiales.</t>
  </si>
  <si>
    <t xml:space="preserve">3.1 Ejecutar el desarrollo de la actualización de los sistemas para la seguridad física de las instalaciones policiales. </t>
  </si>
  <si>
    <t>3.2 Evaluar el impacto del desarrollo de los sistemas de seguridad física de instalaciones policiales.</t>
  </si>
  <si>
    <r>
      <t xml:space="preserve">Iniciativa estratégica: </t>
    </r>
    <r>
      <rPr>
        <sz val="9"/>
        <rFont val="Arial"/>
        <family val="2"/>
      </rPr>
      <t xml:space="preserve">Fortalecimiento de la seguridad física de las instalaciones policiales y activos vitales </t>
    </r>
  </si>
  <si>
    <r>
      <t xml:space="preserve">Nombre del plan: </t>
    </r>
    <r>
      <rPr>
        <sz val="9"/>
        <color rgb="FF000000"/>
        <rFont val="Arial"/>
        <family val="2"/>
      </rPr>
      <t>DIPRO_2026_OE3_Fortalecimiento de la seguridad física de las instalaciones policiales con mayor exposición al riesgo de atentados.</t>
    </r>
  </si>
  <si>
    <r>
      <rPr>
        <b/>
        <sz val="9"/>
        <rFont val="Arial"/>
        <family val="2"/>
      </rPr>
      <t xml:space="preserve">Descripción: </t>
    </r>
    <r>
      <rPr>
        <sz val="9"/>
        <rFont val="Arial"/>
        <family val="2"/>
      </rPr>
      <t xml:space="preserve">Despliegue de acciones de verificación y control, con el fin de mitigar los riesgos a las instalaciones policiales y activos vitales, de acuerdo a los lineamientos de la Resolución No. 01675 del 21 de mayo del 2021 </t>
    </r>
    <r>
      <rPr>
        <i/>
        <sz val="9"/>
        <rFont val="Arial"/>
        <family val="2"/>
      </rPr>
      <t>"Por la cual se expide el manual de seguridad física de instalaciones policiales</t>
    </r>
    <r>
      <rPr>
        <sz val="9"/>
        <rFont val="Arial"/>
        <family val="2"/>
      </rPr>
      <t>".</t>
    </r>
  </si>
  <si>
    <r>
      <t>Responsable:</t>
    </r>
    <r>
      <rPr>
        <sz val="9"/>
        <rFont val="Arial"/>
        <family val="2"/>
      </rPr>
      <t xml:space="preserve"> Dirección de Protección y Servicios Especiales </t>
    </r>
  </si>
  <si>
    <r>
      <t>Indicador:</t>
    </r>
    <r>
      <rPr>
        <sz val="9"/>
        <rFont val="Arial"/>
        <family val="2"/>
      </rPr>
      <t xml:space="preserve"> Acompañamiento a las unidades policiales para verificar los dispositivos de seguridad. 
Formula: (Número de visitas realizadas con verificación completa / Visitas programadas) × 100.  </t>
    </r>
  </si>
  <si>
    <r>
      <t>Proceso:</t>
    </r>
    <r>
      <rPr>
        <sz val="9"/>
        <rFont val="Arial"/>
        <family val="2"/>
      </rPr>
      <t xml:space="preserve"> Prevención y control</t>
    </r>
  </si>
  <si>
    <r>
      <t xml:space="preserve"> Área organizacional:</t>
    </r>
    <r>
      <rPr>
        <sz val="9"/>
        <rFont val="Arial"/>
        <family val="2"/>
      </rPr>
      <t xml:space="preserve"> 
Área de Protección a Personas e Instalaciones </t>
    </r>
  </si>
  <si>
    <r>
      <t xml:space="preserve">Presupuesto:  </t>
    </r>
    <r>
      <rPr>
        <sz val="9"/>
        <rFont val="Arial"/>
        <family val="2"/>
      </rPr>
      <t>$ 97.736.320</t>
    </r>
  </si>
  <si>
    <r>
      <t>2.1</t>
    </r>
    <r>
      <rPr>
        <sz val="9"/>
        <color rgb="FFFF0000"/>
        <rFont val="Arial"/>
        <family val="2"/>
      </rPr>
      <t xml:space="preserve"> </t>
    </r>
    <r>
      <rPr>
        <sz val="9"/>
        <rFont val="Arial"/>
        <family val="2"/>
      </rPr>
      <t xml:space="preserve">Actualizar manual de seguridad física de instalaciones policiales. </t>
    </r>
  </si>
  <si>
    <r>
      <t xml:space="preserve">Realizar la socialización mediante videoconferencia de la actualización del manual de seguridad física de instalaciones policiales a los Jefes Seguridad de Instalaciones Policiales.
</t>
    </r>
    <r>
      <rPr>
        <b/>
        <sz val="9"/>
        <color rgb="FF000000"/>
        <rFont val="Arial"/>
        <family val="2"/>
      </rPr>
      <t>Evidencia</t>
    </r>
    <r>
      <rPr>
        <sz val="9"/>
        <color rgb="FF000000"/>
        <rFont val="Arial"/>
        <family val="2"/>
      </rPr>
      <t>: comunicación oficial dirigida al señor Director de Protección y Servicios Especiales, con el informe ejecutivo y soporte documental.</t>
    </r>
  </si>
  <si>
    <r>
      <t xml:space="preserve">Presentar la actualización de los sistemas de información para la seguridad física de instalaciones policiales (SISEF - SICOVI).  
</t>
    </r>
    <r>
      <rPr>
        <b/>
        <sz val="9"/>
        <color rgb="FF000000"/>
        <rFont val="Arial"/>
        <family val="2"/>
      </rPr>
      <t xml:space="preserve">Evidencia: </t>
    </r>
    <r>
      <rPr>
        <sz val="9"/>
        <color rgb="FF000000"/>
        <rFont val="Arial"/>
        <family val="2"/>
      </rPr>
      <t>Comunicación oficial dirigida al señor Director de Protección y Servicios Especiales dando cumplimiento con la actualización de los sistemas de información para la seguridad física de instalaciones policiales.</t>
    </r>
  </si>
  <si>
    <r>
      <t>4.1</t>
    </r>
    <r>
      <rPr>
        <sz val="9"/>
        <color rgb="FFFF0000"/>
        <rFont val="Arial"/>
        <family val="2"/>
      </rPr>
      <t xml:space="preserve"> </t>
    </r>
    <r>
      <rPr>
        <sz val="9"/>
        <rFont val="Arial"/>
        <family val="2"/>
      </rPr>
      <t>Presentar la evaluación final del impacto y resultados del plan</t>
    </r>
  </si>
  <si>
    <r>
      <t xml:space="preserve">Realizar la evaluación del desempeño del plan de acción el cual mide el impacto de las tareas planeadas para la presente vigencia.
</t>
    </r>
    <r>
      <rPr>
        <b/>
        <sz val="9"/>
        <color rgb="FF000000"/>
        <rFont val="Arial"/>
        <family val="2"/>
      </rPr>
      <t xml:space="preserve">
Evidencia:</t>
    </r>
    <r>
      <rPr>
        <sz val="9"/>
        <color rgb="FF000000"/>
        <rFont val="Arial"/>
        <family val="2"/>
      </rPr>
      <t xml:space="preserve"> comunicación oficial dirigida al señor subdirector general de la Policía Nacional, remitiendo el instrumento de evaluación del desempeño del plan de acción de la presente vigencia.</t>
    </r>
  </si>
  <si>
    <r>
      <t xml:space="preserve">Iniciativa estratégica: </t>
    </r>
    <r>
      <rPr>
        <sz val="9"/>
        <color rgb="FF000000"/>
        <rFont val="Arial"/>
        <family val="2"/>
      </rPr>
      <t>Esclarecer procesos investigativos priorizados</t>
    </r>
  </si>
  <si>
    <r>
      <t xml:space="preserve">Nombre del plan: </t>
    </r>
    <r>
      <rPr>
        <sz val="9"/>
        <color rgb="FF000000"/>
        <rFont val="Arial"/>
        <family val="2"/>
      </rPr>
      <t>DIPRO_2026_OE8_Adelantar procesos investigativos los cuales conlleven a la desarticulación de GDCO dedicados a la afectación de la integración y formación sexual de NNA.</t>
    </r>
  </si>
  <si>
    <r>
      <rPr>
        <b/>
        <sz val="9"/>
        <color rgb="FF000000"/>
        <rFont val="Arial"/>
        <family val="2"/>
      </rPr>
      <t>Descripción:</t>
    </r>
    <r>
      <rPr>
        <sz val="9"/>
        <color rgb="FF000000"/>
        <rFont val="Arial"/>
        <family val="2"/>
      </rPr>
      <t xml:space="preserve"> Articular con la Fiscalía General de la Nación, el desarrollo de órdenes a Policía judicial, las cuales conlleven a adelantar procesos investigativos con el fin de lograr la desarticulación de Grupos de Delincuencia Común Organizada – GDCO los cuales afectan la integridad y formación sexual de los Niños, Niñas y Adolescentes. </t>
    </r>
  </si>
  <si>
    <r>
      <t xml:space="preserve">Responsable: </t>
    </r>
    <r>
      <rPr>
        <sz val="9"/>
        <rFont val="Arial"/>
        <family val="2"/>
      </rPr>
      <t>Director de Protección y Servicios Especiales</t>
    </r>
  </si>
  <si>
    <r>
      <t xml:space="preserve">Indicador: </t>
    </r>
    <r>
      <rPr>
        <sz val="9"/>
        <color rgb="FF000000"/>
        <rFont val="Arial"/>
        <family val="2"/>
      </rPr>
      <t>Adelantar procesos investigativos en contra de GDCO dedicados a la afectación de la integración y formación sexual de NNA.
 (Fórmula: Número de procesos investigativos ejecutados / número de procesos investigativos planificados) * 100.</t>
    </r>
  </si>
  <si>
    <r>
      <t xml:space="preserve">Área organizacional: 
</t>
    </r>
    <r>
      <rPr>
        <sz val="9"/>
        <rFont val="Arial"/>
        <family val="2"/>
      </rPr>
      <t>Seccional de Investigación Criminal DIPRO</t>
    </r>
  </si>
  <si>
    <r>
      <t xml:space="preserve">Presupuesto: </t>
    </r>
    <r>
      <rPr>
        <sz val="9"/>
        <rFont val="Arial"/>
        <family val="2"/>
      </rPr>
      <t>$ 444.341.868</t>
    </r>
  </si>
  <si>
    <r>
      <t xml:space="preserve">Adelantar las órdenes a Policía Judicial, generadas por la FGN, las cuales conlleven al esclarecimiento de hechos que vulneren los delitos de los NNA.
</t>
    </r>
    <r>
      <rPr>
        <b/>
        <sz val="9"/>
        <color rgb="FF000000"/>
        <rFont val="Arial"/>
        <family val="2"/>
      </rPr>
      <t>Evidencia:</t>
    </r>
    <r>
      <rPr>
        <sz val="9"/>
        <color rgb="FF000000"/>
        <rFont val="Arial"/>
        <family val="2"/>
      </rPr>
      <t xml:space="preserve"> (01) comunicación oficial dirigida al señor Director de Protección y Servicios Especiales, donde se anexe informe de actividades evidenciando los resultados obtenidos por la SIJIN y sus UBIC, generando análisis cuantitativo y cualitativo con los avances obtenidos trimestralmente.</t>
    </r>
  </si>
  <si>
    <r>
      <t xml:space="preserve">Analizar y verificar los procesos investigativos que conduzcan a la desarticulación de GDCO dedicados a la afectación de la integridad y formación sexual de NNA. 
</t>
    </r>
    <r>
      <rPr>
        <b/>
        <sz val="9"/>
        <color rgb="FF000000"/>
        <rFont val="Arial"/>
        <family val="2"/>
      </rPr>
      <t>Evidencia:</t>
    </r>
    <r>
      <rPr>
        <sz val="9"/>
        <color rgb="FF000000"/>
        <rFont val="Arial"/>
        <family val="2"/>
      </rPr>
      <t xml:space="preserve"> (01) comunicación oficial dirigida al señor Director de Protección y Servicios Especiales, donde relacione el número de procesos proyectados para ser ejecutados en la vigencia del 2026.</t>
    </r>
  </si>
  <si>
    <r>
      <t xml:space="preserve">Ejecutar los procesos investigativos estructurales planeados para la vigencia 2026, los cuales han sido verificados en articulación con la FGN, generando analísis cuantitativo y cualitativo con los resultados obtenidos de la desarticulación de GDCO dedicados a la afectación de la integridad y formación sexual de NNA. 
</t>
    </r>
    <r>
      <rPr>
        <b/>
        <sz val="9"/>
        <color rgb="FF000000"/>
        <rFont val="Arial"/>
        <family val="2"/>
      </rPr>
      <t>Evidencia: (</t>
    </r>
    <r>
      <rPr>
        <sz val="9"/>
        <color rgb="FF000000"/>
        <rFont val="Arial"/>
        <family val="2"/>
      </rPr>
      <t>01)</t>
    </r>
    <r>
      <rPr>
        <b/>
        <sz val="9"/>
        <color rgb="FF000000"/>
        <rFont val="Arial"/>
        <family val="2"/>
      </rPr>
      <t xml:space="preserve"> c</t>
    </r>
    <r>
      <rPr>
        <sz val="9"/>
        <color rgb="FF000000"/>
        <rFont val="Arial"/>
        <family val="2"/>
      </rPr>
      <t>omunicación oficial dirigida al señor Director de Protección y Servicios Especiales, donde se anexe informe de actividades evidenciando los resultados obtenidos por la SIJIN y sus UBIC.</t>
    </r>
  </si>
  <si>
    <r>
      <t xml:space="preserve">Realizar la evaluación del desempeño del plan de acción el cual miede el impacto de las tareas planeadas para la presente vigencia
</t>
    </r>
    <r>
      <rPr>
        <b/>
        <sz val="9"/>
        <color rgb="FF000000"/>
        <rFont val="Arial"/>
        <family val="2"/>
      </rPr>
      <t>Evidencia:</t>
    </r>
    <r>
      <rPr>
        <sz val="9"/>
        <color rgb="FF000000"/>
        <rFont val="Arial"/>
        <family val="2"/>
      </rPr>
      <t xml:space="preserve"> (01) comunicación oficial dirigida al subdirector general de la Policía Nacional, donde se anexe la evaluación del plan de acción.</t>
    </r>
  </si>
  <si>
    <r>
      <t xml:space="preserve">ELABORÓ:
</t>
    </r>
    <r>
      <rPr>
        <sz val="9"/>
        <rFont val="Arial"/>
        <family val="2"/>
      </rPr>
      <t xml:space="preserve">Mayor CRISTIAN HAIR MESA CASTRO
Jefe Seccional de Investigación Criminal DIPRO
</t>
    </r>
  </si>
  <si>
    <r>
      <rPr>
        <b/>
        <sz val="9"/>
        <rFont val="Arial"/>
        <family val="2"/>
      </rPr>
      <t>REVISÓ:</t>
    </r>
    <r>
      <rPr>
        <sz val="9"/>
        <rFont val="Arial"/>
        <family val="2"/>
      </rPr>
      <t xml:space="preserve">
Mayor SERGIO ANDRÉS GARCÍA BERMÚDEZ
Jefe Grupo de Planeación (E)
</t>
    </r>
  </si>
  <si>
    <r>
      <rPr>
        <b/>
        <sz val="9"/>
        <rFont val="Arial"/>
        <family val="2"/>
      </rPr>
      <t xml:space="preserve">APROBÓ: </t>
    </r>
    <r>
      <rPr>
        <sz val="9"/>
        <rFont val="Arial"/>
        <family val="2"/>
      </rPr>
      <t xml:space="preserve">
Coronel JOAQUIN DARÍO MEDRANO MUÑOZ
Director de Protección y Servicios Especiales
Brigadier General WHARLINTON IVÁN GUALDRÓN GUALDRÓN
Jefe Jefatura Nacional de Servicio de Policía
</t>
    </r>
  </si>
  <si>
    <r>
      <t xml:space="preserve">Objetivo estratégico: </t>
    </r>
    <r>
      <rPr>
        <sz val="9"/>
        <color rgb="FF000000"/>
        <rFont val="Arial"/>
        <family val="2"/>
      </rPr>
      <t>OE10. Fortalecer el servicio de policía para la atención de poblaciones de especial protección constitucional.</t>
    </r>
  </si>
  <si>
    <r>
      <t xml:space="preserve">Iniciativa estratégica: </t>
    </r>
    <r>
      <rPr>
        <sz val="9"/>
        <rFont val="Arial"/>
        <family val="2"/>
      </rPr>
      <t xml:space="preserve">Aportar en el desarrollo y aplicación de los lineamientos institucionales de prevención en el marco de la protección de los niños, niñas y adolescentes.  </t>
    </r>
  </si>
  <si>
    <r>
      <t xml:space="preserve">Nombre del plan: </t>
    </r>
    <r>
      <rPr>
        <sz val="9"/>
        <color rgb="FF000000"/>
        <rFont val="Arial"/>
        <family val="2"/>
      </rPr>
      <t>DIPRO_2026_OE10_Desarrollo y aplicación de lineamientos institucionales en materia de prevención del reclutamiento de niños, niñas y adolescentes.</t>
    </r>
  </si>
  <si>
    <r>
      <t xml:space="preserve">Descripción: </t>
    </r>
    <r>
      <rPr>
        <sz val="9"/>
        <rFont val="Arial"/>
        <family val="2"/>
      </rPr>
      <t xml:space="preserve">Contribuir al fortalecimiento del programa de prevención </t>
    </r>
    <r>
      <rPr>
        <i/>
        <sz val="9"/>
        <rFont val="Arial"/>
        <family val="2"/>
      </rPr>
      <t>"Abre tus Ojos</t>
    </r>
    <r>
      <rPr>
        <sz val="9"/>
        <rFont val="Arial"/>
        <family val="2"/>
      </rPr>
      <t xml:space="preserve">", en el marco del acercamiento al ciudadano de manera diferencial, frente a la oferta de servicios en los lugares de conflicto armado, en alineación a la sentencia T-005 emitida por la corte constitucional. </t>
    </r>
  </si>
  <si>
    <r>
      <t xml:space="preserve">Indicador: </t>
    </r>
    <r>
      <rPr>
        <sz val="9"/>
        <color rgb="FF000000"/>
        <rFont val="Arial"/>
        <family val="2"/>
      </rPr>
      <t xml:space="preserve">Eficacia de las acciones implementadas para garantizar la protección integral de la infancia y adolescencia.
 (Fórmula: Número Acciones implementadas según lineamientos / Acciones planificadas) × 100.  </t>
    </r>
  </si>
  <si>
    <r>
      <t xml:space="preserve">Área organizacional: </t>
    </r>
    <r>
      <rPr>
        <sz val="9"/>
        <rFont val="Arial"/>
        <family val="2"/>
      </rPr>
      <t>Área de Protección a la Infancia y Adolescencia</t>
    </r>
  </si>
  <si>
    <r>
      <t xml:space="preserve">Presupuesto: </t>
    </r>
    <r>
      <rPr>
        <sz val="9"/>
        <rFont val="Arial"/>
        <family val="2"/>
      </rPr>
      <t>$78.229.200</t>
    </r>
  </si>
  <si>
    <r>
      <t>Dar a conocer la iniciativa frente a la creación un módulo del programa "</t>
    </r>
    <r>
      <rPr>
        <i/>
        <sz val="9"/>
        <rFont val="Arial"/>
        <family val="2"/>
      </rPr>
      <t>Abre tus Ojo</t>
    </r>
    <r>
      <rPr>
        <sz val="9"/>
        <rFont val="Arial"/>
        <family val="2"/>
      </rPr>
      <t xml:space="preserve">s" sobre la prevención del reclutamiento de NNA a las entidades del Sistema Nacional de Bienestar Familiar.
</t>
    </r>
    <r>
      <rPr>
        <b/>
        <sz val="9"/>
        <rFont val="Arial"/>
        <family val="2"/>
      </rPr>
      <t>Evidencia</t>
    </r>
    <r>
      <rPr>
        <sz val="9"/>
        <rFont val="Arial"/>
        <family val="2"/>
      </rPr>
      <t>: 01 acta de reunión donde se evidencie la participación de las entidades del SNBF y/o ONG’S con los temas tratados y compromisos adquiridos.</t>
    </r>
  </si>
  <si>
    <r>
      <t xml:space="preserve">Incluir un capítulo específico frente a la prevención del reclutamiento de NNA, dentro del módulo "Abre tus Ojos en Familia". 
</t>
    </r>
    <r>
      <rPr>
        <b/>
        <sz val="9"/>
        <rFont val="Arial"/>
        <family val="2"/>
      </rPr>
      <t>Evidencia</t>
    </r>
    <r>
      <rPr>
        <sz val="9"/>
        <rFont val="Arial"/>
        <family val="2"/>
      </rPr>
      <t>: 01 comunicado oficial dirigido al señor Director de Protección y Servicios Especiales, anexando el módulo "Abre tus Ojos en Familia", donde se evidencia la inclusión del capítulo denominado prevención del reclutamiento de NNA</t>
    </r>
  </si>
  <si>
    <r>
      <t xml:space="preserve">Incluir un capítulo específico frente a la prevención del reclutamiento de NNA, dentro del módulo "Abre tus Ojos con las Niñas y Niños". 
</t>
    </r>
    <r>
      <rPr>
        <b/>
        <sz val="9"/>
        <rFont val="Arial"/>
        <family val="2"/>
      </rPr>
      <t>Evidencia</t>
    </r>
    <r>
      <rPr>
        <sz val="9"/>
        <rFont val="Arial"/>
        <family val="2"/>
      </rPr>
      <t>: 01 comunicado oficial dirigido al señor Director de Protección y Servicios Especiales, anexando el módulo "Abre tus Ojos con las niñas y niños", donde se evidencia la inclusión del capítulo denominado prevención del reclutamiento de NNA</t>
    </r>
  </si>
  <si>
    <r>
      <t>Incluir un capítulo específico frente a la prevención del reclutamiento de NNA, dentro del módulo "</t>
    </r>
    <r>
      <rPr>
        <i/>
        <sz val="9"/>
        <rFont val="Arial"/>
        <family val="2"/>
      </rPr>
      <t>Abre tus Ojos con los Adolescentes y Jóvenes</t>
    </r>
    <r>
      <rPr>
        <sz val="9"/>
        <rFont val="Arial"/>
        <family val="2"/>
      </rPr>
      <t xml:space="preserve">"
</t>
    </r>
    <r>
      <rPr>
        <b/>
        <sz val="9"/>
        <rFont val="Arial"/>
        <family val="2"/>
      </rPr>
      <t>Evidencia:</t>
    </r>
    <r>
      <rPr>
        <sz val="9"/>
        <rFont val="Arial"/>
        <family val="2"/>
      </rPr>
      <t xml:space="preserve"> 01 comunicado oficial dirigido al señor Director de Protección y Servicios Especiales, anexando el módulo "Abre tus Ojos con los adolescentes y jóvenes", donde se evidencia la inclusión del capítulo denominado prevención del reclutamiento de NNA.</t>
    </r>
  </si>
  <si>
    <r>
      <t xml:space="preserve">Dar a conocer al personal de los Grupos de Protección a la Infancia y Adolescencia la actualización de los módulos tres, cuatro y cinco.
</t>
    </r>
    <r>
      <rPr>
        <b/>
        <sz val="9"/>
        <rFont val="Arial"/>
        <family val="2"/>
      </rPr>
      <t xml:space="preserve">Evidencia: </t>
    </r>
    <r>
      <rPr>
        <sz val="9"/>
        <rFont val="Arial"/>
        <family val="2"/>
      </rPr>
      <t>01 comunicado oficial dirigido al señor Director de Protección y Servicios Especiales, anexando informe ejecutivo donde se evidencie la socialización a los grupos de infancia y adolescencia .</t>
    </r>
  </si>
  <si>
    <r>
      <t xml:space="preserve">Realizar la evaluación del desempeño del plan de acción el cual mide el impacto de las tareas planeadas para la presente vigencia. 
</t>
    </r>
    <r>
      <rPr>
        <b/>
        <sz val="9"/>
        <rFont val="Arial"/>
        <family val="2"/>
      </rPr>
      <t>Evidencia:</t>
    </r>
    <r>
      <rPr>
        <sz val="9"/>
        <rFont val="Arial"/>
        <family val="2"/>
      </rPr>
      <t> 01 comunicación oficial dirigida al señor subdirector general de la Policía Nacional, remitiendo el instrumento de evaluación del desempeño del plan de acción de la presente vigencia.</t>
    </r>
  </si>
  <si>
    <r>
      <t xml:space="preserve">ELABORÓ:
</t>
    </r>
    <r>
      <rPr>
        <sz val="9"/>
        <color rgb="FF000000"/>
        <rFont val="Arial"/>
        <family val="2"/>
      </rPr>
      <t xml:space="preserve">
</t>
    </r>
    <r>
      <rPr>
        <sz val="9"/>
        <rFont val="Arial"/>
        <family val="2"/>
      </rPr>
      <t xml:space="preserve">Teniente Coronel GUSTAVO ADOLFO PEREZ CAMPOS
Jefe Área Protección a la Infancia y la Adolescencia
</t>
    </r>
  </si>
  <si>
    <r>
      <rPr>
        <b/>
        <sz val="9"/>
        <rFont val="Arial"/>
        <family val="2"/>
      </rPr>
      <t>REVISÓ:</t>
    </r>
    <r>
      <rPr>
        <sz val="9"/>
        <rFont val="Arial"/>
        <family val="2"/>
      </rPr>
      <t xml:space="preserve">
Mayor SERGIO ANDRÉS GARCÍA BERMÚDEZ
Jefe Grupo de Planeación
</t>
    </r>
  </si>
  <si>
    <t xml:space="preserve">Indicador: Lograr que el 20% de los operadores de vivienda turística informales detectados tengan una acción correctiva (formalización o sanción). 
Fórmula: (Número Prestadores formalizados o sancionados / Prestadores informales detectados) × 100.  </t>
  </si>
  <si>
    <t>1. Articular interinstitucional y diagnóstico para la formalización del sector turismo.</t>
  </si>
  <si>
    <t>Área Protección al Turismo y Patrimonio Nacional</t>
  </si>
  <si>
    <t>2. Realizar acciones de vigilancia y control y aplicación de las sanciones administrativas a los prestadores informales.</t>
  </si>
  <si>
    <t>3. Reportar hallazgos a entidades competentes.</t>
  </si>
  <si>
    <t>4. Seguir la aplicación y cumplimiento a las sanciones administrativas por parte de los prestadores informales.</t>
  </si>
  <si>
    <t>Grupo de Planeción DIPRO</t>
  </si>
  <si>
    <r>
      <t xml:space="preserve">Iniciativa estratégica: </t>
    </r>
    <r>
      <rPr>
        <sz val="9"/>
        <color rgb="FF000000"/>
        <rFont val="Arial"/>
        <family val="2"/>
      </rPr>
      <t>Desarrollar acciones de prevención, vigilancia y control que incentive la formalización de los prestadores informales de vivienda turistica, orientadas a generar destinos turísticos seguros.</t>
    </r>
  </si>
  <si>
    <r>
      <t xml:space="preserve">Nombre del plan: </t>
    </r>
    <r>
      <rPr>
        <sz val="9"/>
        <color rgb="FF000000"/>
        <rFont val="Arial"/>
        <family val="2"/>
      </rPr>
      <t>DIPRO_2026_OE11_Formalización de prestadores de servicios turísticos en la modalidad de Viviendas Turísticas.</t>
    </r>
  </si>
  <si>
    <r>
      <rPr>
        <b/>
        <sz val="9"/>
        <rFont val="Arial"/>
        <family val="2"/>
      </rPr>
      <t>Descripcion:</t>
    </r>
    <r>
      <rPr>
        <sz val="9"/>
        <rFont val="Arial"/>
        <family val="2"/>
      </rPr>
      <t xml:space="preserve"> Fortalecer la seguridad turística en las unidades priorizadas mediante la identificación, control y formalización de viviendas destinadas al alojamiento turístico, tanto formales como informales, permitiendo diseñar estrategias que reduzcan la informalidad y robustezcan las condiciones de seguridad turística.</t>
    </r>
  </si>
  <si>
    <r>
      <t xml:space="preserve">Área organizacional: </t>
    </r>
    <r>
      <rPr>
        <sz val="9"/>
        <rFont val="Arial"/>
        <family val="2"/>
      </rPr>
      <t>Área Protección al Turismo y Patrimonio Nacional</t>
    </r>
  </si>
  <si>
    <r>
      <t xml:space="preserve">Presupuesto: </t>
    </r>
    <r>
      <rPr>
        <sz val="9"/>
        <color rgb="FF000000"/>
        <rFont val="Arial"/>
        <family val="2"/>
      </rPr>
      <t>$26.214.549</t>
    </r>
  </si>
  <si>
    <r>
      <t xml:space="preserve">Coordinar con las autoridades político-administrativas locales para identificar, verificar y gestionar acciones de planes de prevención, vigilancia y control a las viviendas turísticas en las unidades priorizadas de: MEBOG, MEBAR, MEBUC, MECAL, MECAR, MESAN, MEVAL, DEANT, DECUN y DESAN que operan de manera informal, contribuyendo al fortalecimiento de los destinos turísticos. De manera complementaria, requerir a las entidades públicas competentes (gobernaciones, alcaldías, secretarías de turismo, Cámaras de Comercio, entre otras), contar con el inventario actualizado de prestadores registrados en el RNT, con el propósito de establecer una línea base nacional que oriente las acciones de intervención y formalización.
</t>
    </r>
    <r>
      <rPr>
        <b/>
        <sz val="9"/>
        <color rgb="FF000000"/>
        <rFont val="Arial"/>
        <family val="2"/>
      </rPr>
      <t>Evidencia:</t>
    </r>
    <r>
      <rPr>
        <sz val="9"/>
        <color rgb="FF000000"/>
        <rFont val="Arial"/>
        <family val="2"/>
      </rPr>
      <t xml:space="preserve">  (01) comunicación oficial dirigida al señor Director de Protección y Servicios Especiales, anexando informe ejecutivo con los resultados cuantitativos y cualitativos frente al consolidado nacional de prestadores formales de viviendas turísticas (línea base RNT).</t>
    </r>
  </si>
  <si>
    <r>
      <t xml:space="preserve">Verificar e identificar las viviendas turísticas no inscritas en el Registro Nacional de Turismo, mediante la recolección de información, cruce de datos, monitoreo de redes sociales, plataformas digitales y visitas de verificación, que permita corroborar la prestación del servicio turístico de acuerdo a diagnóstico inicial, realizando actividades preventivas y posteriormente, a aquellas viviendas que incurran en la informalidad, la aplicación de medidas correctivas de conformidad con la Ley 1801 de 2016, Código Nacional de Seguridad y Convivencia Ciudadana.
</t>
    </r>
    <r>
      <rPr>
        <b/>
        <sz val="9"/>
        <color rgb="FF000000"/>
        <rFont val="Arial"/>
        <family val="2"/>
      </rPr>
      <t>Evidencia:</t>
    </r>
    <r>
      <rPr>
        <sz val="9"/>
        <color rgb="FF000000"/>
        <rFont val="Arial"/>
        <family val="2"/>
      </rPr>
      <t xml:space="preserve"> (01) comunicación oficial dirigida al señor Director de Protección y Servicios Especiales, anexando informe ejecutivo con los resultados cuantitativos y cualitativos frente a la base de datos georreferenciada de viviendas turísticas no inscritas en RNT y la aplicación de la normatividad turística.</t>
    </r>
  </si>
  <si>
    <r>
      <t xml:space="preserve">Elaborar informes detallados para la Superintendencia de Industria y Comercio, el Ministerio de Comercio y otras entidades, con los casos detectados de informalidad para acciones administrativas. 
</t>
    </r>
    <r>
      <rPr>
        <b/>
        <sz val="9"/>
        <color rgb="FF000000"/>
        <rFont val="Arial"/>
        <family val="2"/>
      </rPr>
      <t xml:space="preserve">Evidencia: </t>
    </r>
    <r>
      <rPr>
        <sz val="9"/>
        <color rgb="FF000000"/>
        <rFont val="Arial"/>
        <family val="2"/>
      </rPr>
      <t>(01) comunicación oficial dirigida al señor Director de Protección y Servicios Especiales, anexando informe ejecutivo relacionando los antecedentes documentados de los informes técnicos con casos de informalidad remitidos a las autoridades locales (Alcaldía) y la Superintendencia de Industria y Comercio - SIC para la apertura de investigaciones administrativas.</t>
    </r>
  </si>
  <si>
    <r>
      <rPr>
        <b/>
        <sz val="9"/>
        <rFont val="Arial"/>
        <family val="2"/>
      </rPr>
      <t xml:space="preserve">APROBÓ: </t>
    </r>
    <r>
      <rPr>
        <sz val="9"/>
        <rFont val="Arial"/>
        <family val="2"/>
      </rPr>
      <t xml:space="preserve">
Coronel JOAQUIN DARÍO MEDRANO MUÑOZ
Director de Protección y Servicios Especiales
Brigadier General WHARLINTON IVÁN GUALDRÓN GUALDRÓN
Jefe Jefatura Nacional de Servicio de Policía
</t>
    </r>
  </si>
  <si>
    <t xml:space="preserve">Realizar la evaluación del desempeño del plan de acción, el cual mide el impacto de las tareas planeadas para la presente vigencia.            
                                                                                                                                                                                                                                                                    Evidencia: (01) Comunicación oficial dirigida al señor subdirector general de la Policía Nacional, remitiendo el instrumento de evaluación del desempeño del plan de acción de la presente vigencia.                                                                                                                                                                                             </t>
  </si>
  <si>
    <r>
      <t xml:space="preserve">Verificar si los operadores reportados adoptaron medidas para formalizarse o si continúan en informalidad, mediante visitas o consulta a bases de datos oficiales; en caso de continuar con la informalidad, realizar la aplicación de medidas correctivas de conformidad con la Ley 1801 de 2016 Codigo Nacional de Seguridad y Convivencia Ciudadana 
</t>
    </r>
    <r>
      <rPr>
        <b/>
        <sz val="9"/>
        <color rgb="FF000000"/>
        <rFont val="Arial"/>
        <family val="2"/>
      </rPr>
      <t xml:space="preserve">Evidencia: </t>
    </r>
    <r>
      <rPr>
        <sz val="9"/>
        <color rgb="FF000000"/>
        <rFont val="Arial"/>
        <family val="2"/>
      </rPr>
      <t>(01) comunicación oficial dirigida al señor Director de Protección y Servicios Especiales, anexando informe ejecutivo con los resultados cuantitativos y cualitativos frente al reporte de verificación de operadores formalizados vs. persistentes en informalidad (con evidencia RNT o visita).</t>
    </r>
  </si>
  <si>
    <r>
      <rPr>
        <b/>
        <sz val="9"/>
        <rFont val="Arial"/>
        <family val="2"/>
      </rPr>
      <t>REVISÓ:</t>
    </r>
    <r>
      <rPr>
        <sz val="9"/>
        <rFont val="Arial"/>
        <family val="2"/>
      </rPr>
      <t xml:space="preserve">
Mayor SERGIO ANDRÉS GARCÍA BERMÚDEZ
Jefe Grupo de Planeación (E) </t>
    </r>
  </si>
  <si>
    <r>
      <rPr>
        <b/>
        <sz val="9"/>
        <rFont val="Arial"/>
        <family val="2"/>
      </rPr>
      <t>ELABORÓ:</t>
    </r>
    <r>
      <rPr>
        <sz val="9"/>
        <rFont val="Arial"/>
        <family val="2"/>
      </rPr>
      <t xml:space="preserve">
Teniente Coronel LUIS FERNANADO GÓMEZ TIRADO
Jefe Área Protección al Turismo y Patrimonio Nacional</t>
    </r>
  </si>
  <si>
    <t>DIRECCIÓN DE CARABINEROS Y PROTECCIÓN AMBIENTAL</t>
  </si>
  <si>
    <t>1.1. Fortalecer el componente humano de la Seccional de Investigación Criminal (SIJIN)</t>
  </si>
  <si>
    <t>Seccional de Investigación Criminal</t>
  </si>
  <si>
    <t>01/03/2026
01/06/2026
01/11/2026</t>
  </si>
  <si>
    <t>27/03/2026
30/06/2026
20/11/2026</t>
  </si>
  <si>
    <t>1.2. Fortalecer el componente humano del Grupo de Control a la Biodiversidad y Protección Animal (GUBIM)</t>
  </si>
  <si>
    <t>Realizar las acciones pertinentes con el Grupo de Talento Humano de la Dirección de Carabineros y Protección con el fin de implementar la convocatoria interna y fortalecimiento del Grupo de Control a la Biodiversidad y Protección Animal (GUBIM)
Evidencia: 01 comunicación oficial dirigida al Director de Dirección de Carabineros y Protección Ambiental, anexando el informe ejecutivo donde se evidencie las acciones realizadas para el fortalecimiento del GUBIM.</t>
  </si>
  <si>
    <t>Área de Policía Ambiental y Recursos Naturales</t>
  </si>
  <si>
    <t>1.3. Desplegar actividades de bienestar para el personal de los Grupos de Operaciones Especiales Contra la Explotación Ilícita de Minerales (UNIMIL)</t>
  </si>
  <si>
    <t xml:space="preserve">
01/11/2026</t>
  </si>
  <si>
    <t xml:space="preserve">
20/11/2026</t>
  </si>
  <si>
    <t>1.4. Presentar la evaluación final del impacto y resultados del plan</t>
  </si>
  <si>
    <t>Realizar la evaluación del desempeño del plan de acción el cual mide el impacto de las tareas planeadas para la presente vigencia.
Evidencia:01 comunicación oficial dirigida al Subdirector General de la Policía Nacional, anexando el instrumento de evaluación del desempeño del plan de acción de la presente vigencia.</t>
  </si>
  <si>
    <t>Jefe Grupo de Planeación DICAR</t>
  </si>
  <si>
    <r>
      <t xml:space="preserve">Iniciativa estratégica: </t>
    </r>
    <r>
      <rPr>
        <sz val="9"/>
        <color rgb="FF000000"/>
        <rFont val="Arial"/>
        <family val="2"/>
      </rPr>
      <t xml:space="preserve">Incrementar el bienestar y componente humano de la Dirección </t>
    </r>
  </si>
  <si>
    <r>
      <t xml:space="preserve">Nombre del plan: </t>
    </r>
    <r>
      <rPr>
        <sz val="9"/>
        <color rgb="FF000000"/>
        <rFont val="Arial"/>
        <family val="2"/>
      </rPr>
      <t xml:space="preserve"> DICAR_2026_OE1_Desarrollo humano y calidad de vida al personal</t>
    </r>
  </si>
  <si>
    <r>
      <rPr>
        <b/>
        <sz val="9"/>
        <rFont val="Arial"/>
        <family val="2"/>
      </rPr>
      <t>Versión del plan:</t>
    </r>
    <r>
      <rPr>
        <sz val="9"/>
        <rFont val="Arial"/>
        <family val="2"/>
      </rPr>
      <t xml:space="preserve">  0</t>
    </r>
  </si>
  <si>
    <r>
      <t>Descripción:</t>
    </r>
    <r>
      <rPr>
        <sz val="9"/>
        <color rgb="FF000000"/>
        <rFont val="Arial"/>
        <family val="2"/>
      </rPr>
      <t xml:space="preserve"> Promover el fortalecimiento y bienestar del personal de la Dirección de Carabineros y Protección Ambiental, para el despliegue e incremento en las acciones de Protección al ambiente y los recursos naturales.</t>
    </r>
  </si>
  <si>
    <r>
      <t xml:space="preserve">Responsable: </t>
    </r>
    <r>
      <rPr>
        <sz val="9"/>
        <rFont val="Arial"/>
        <family val="2"/>
      </rPr>
      <t>Director de Carabineros y Protección Ambiental</t>
    </r>
  </si>
  <si>
    <r>
      <t>Indicador:</t>
    </r>
    <r>
      <rPr>
        <sz val="9"/>
        <color rgb="FF000000"/>
        <rFont val="Arial"/>
        <family val="2"/>
      </rPr>
      <t xml:space="preserve"> Actividades de bienestar al personal (Fórmula: Número de actividades de bienestar realizadas/ Número de actividades de bienestar planeadas)*100</t>
    </r>
  </si>
  <si>
    <r>
      <t>Proceso:</t>
    </r>
    <r>
      <rPr>
        <sz val="9"/>
        <rFont val="Arial"/>
        <family val="2"/>
      </rPr>
      <t xml:space="preserve"> Prevención y control policial </t>
    </r>
  </si>
  <si>
    <r>
      <t xml:space="preserve">Área organizacional: 
</t>
    </r>
    <r>
      <rPr>
        <sz val="9"/>
        <rFont val="Arial"/>
        <family val="2"/>
      </rPr>
      <t>Seccional de Investigación Criminal
Área de Policía Ambiental y Recursos Naturales</t>
    </r>
    <r>
      <rPr>
        <b/>
        <sz val="9"/>
        <rFont val="Arial"/>
        <family val="2"/>
      </rPr>
      <t xml:space="preserve">
</t>
    </r>
    <r>
      <rPr>
        <sz val="9"/>
        <rFont val="Arial"/>
        <family val="2"/>
      </rPr>
      <t>Jefe del Grupo de Planeación</t>
    </r>
  </si>
  <si>
    <r>
      <t xml:space="preserve">Presupuesto: </t>
    </r>
    <r>
      <rPr>
        <sz val="9"/>
        <color indexed="8"/>
        <rFont val="Arial"/>
        <family val="2"/>
      </rPr>
      <t>$17.783.925</t>
    </r>
  </si>
  <si>
    <r>
      <t xml:space="preserve">Realizar las acciones pertinentes con el Grupo de Talento Humano de la Dirección de Carabineros y Protección con el fin de implementar la convocatoria interna y fortalecimiento de la Seccional de Investigación Criminal. 
</t>
    </r>
    <r>
      <rPr>
        <b/>
        <sz val="9"/>
        <rFont val="Arial"/>
        <family val="2"/>
      </rPr>
      <t>Evidencia:</t>
    </r>
    <r>
      <rPr>
        <sz val="9"/>
        <rFont val="Arial"/>
        <family val="2"/>
      </rPr>
      <t>01 comunicación oficial dirigida al Director de Dirección de Carabineros y Protección Ambiental, anexando el informe ejecutivo donde se evidencie las acciones realizadas para el fortalecimiento de la Seccional de Investigación Criminal</t>
    </r>
  </si>
  <si>
    <r>
      <t xml:space="preserve">Implementar 4 campañas en coordinación con Grupo de Talento Humano, frente a las actividades de prevención de enfermedades generales impactando a 150 funcionarios que despliega actividades contra la explotación ilícita de yacimiento minero, del Grupo de Operaciones Especiales Contra la Explotación Ilícita de Minerales.
</t>
    </r>
    <r>
      <rPr>
        <b/>
        <sz val="9"/>
        <rFont val="Arial"/>
        <family val="2"/>
      </rPr>
      <t>Evidencia:</t>
    </r>
    <r>
      <rPr>
        <sz val="9"/>
        <rFont val="Arial"/>
        <family val="2"/>
      </rPr>
      <t>01 comunicación oficial dirigida al Director de Dirección de Carabineros y Protección Ambiental, anexando informe de  las actividades realizadas y personal impactado.</t>
    </r>
  </si>
  <si>
    <t>1. Fortalecer el componente logístico de la SIJIN</t>
  </si>
  <si>
    <t>01/06/2026
01/11/2026</t>
  </si>
  <si>
    <t>2. Fortalecer logístico del Grupo Control a la Biodiversidad y Protección Animal (GUBIM)</t>
  </si>
  <si>
    <t>3. Presentar la evaluación final del impacto y resultados del plan</t>
  </si>
  <si>
    <r>
      <t>Iniciativa estratégica:</t>
    </r>
    <r>
      <rPr>
        <sz val="9"/>
        <color rgb="FF000000"/>
        <rFont val="Arial"/>
        <family val="2"/>
      </rPr>
      <t xml:space="preserve"> Incrementar el componente logístico de la unidad</t>
    </r>
  </si>
  <si>
    <r>
      <t xml:space="preserve">Nombre del plan: </t>
    </r>
    <r>
      <rPr>
        <sz val="9"/>
        <color rgb="FF000000"/>
        <rFont val="Arial"/>
        <family val="2"/>
      </rPr>
      <t xml:space="preserve"> DICAR_2026_OE4_Fortalecimiento del componente logístico </t>
    </r>
  </si>
  <si>
    <r>
      <t>Descripción: F</t>
    </r>
    <r>
      <rPr>
        <sz val="9"/>
        <color rgb="FF000000"/>
        <rFont val="Arial"/>
        <family val="2"/>
      </rPr>
      <t>ortalecer la capacidad logística de la Dirección de Carabineros y Protección Ambiental  para incrementar el servicio de policía.</t>
    </r>
  </si>
  <si>
    <r>
      <t xml:space="preserve">Indicador: </t>
    </r>
    <r>
      <rPr>
        <sz val="9"/>
        <color rgb="FF000000"/>
        <rFont val="Arial"/>
        <family val="2"/>
      </rPr>
      <t>Incremento de componente logístico (fórmula: Porcentaje de incremento del componente logístico de la unidad/Porcentaje del componente logístico actual  de la unidad)*100</t>
    </r>
  </si>
  <si>
    <r>
      <t xml:space="preserve">Área organizacional: 
</t>
    </r>
    <r>
      <rPr>
        <sz val="9"/>
        <rFont val="Arial"/>
        <family val="2"/>
      </rPr>
      <t>Área de Policía  Ambiental y Recursos Naturales
Seccional de Investigación Criminal</t>
    </r>
  </si>
  <si>
    <r>
      <t xml:space="preserve">Presupuesto: </t>
    </r>
    <r>
      <rPr>
        <sz val="9"/>
        <color indexed="8"/>
        <rFont val="Arial"/>
        <family val="2"/>
      </rPr>
      <t>$12.769.910</t>
    </r>
  </si>
  <si>
    <r>
      <t xml:space="preserve">Realizar las coordinaciones interinstitucionales por medio del convenio CENIT frente a línea de inversión para la consecución y fortalecimiento del componente de movilidad de la Seccional de Investigación Criminal, para el despliegue de procesos investigativos frente a delitos ambientales.
</t>
    </r>
    <r>
      <rPr>
        <b/>
        <sz val="9"/>
        <rFont val="Arial"/>
        <family val="2"/>
      </rPr>
      <t xml:space="preserve">Evidencia: </t>
    </r>
    <r>
      <rPr>
        <sz val="9"/>
        <rFont val="Arial"/>
        <family val="2"/>
      </rPr>
      <t>01 comunicación oficial dirigida al Director de Dirección de Carabineros y Protección Ambiental, anexando informe ejecutivo de las actividades desplegadas y la cantidad de vehículos adquiridos para la vigencia 2026.</t>
    </r>
  </si>
  <si>
    <r>
      <t xml:space="preserve">Realizar las coordinaciones interinstitucionales e institucionales para la consecución de elementos logísticos para el fortalecimiento de los Grupos de Protección Ambiental y Recursos Naturales (GUBIM), con el fin de incrementar el despliegue de la línea de atención a la afectación de la biodiversidad frente a la Estrategia Institucional de Protección al Capital Natural.
</t>
    </r>
    <r>
      <rPr>
        <b/>
        <sz val="9"/>
        <rFont val="Arial"/>
        <family val="2"/>
      </rPr>
      <t xml:space="preserve">Evidencia: </t>
    </r>
    <r>
      <rPr>
        <sz val="9"/>
        <rFont val="Arial"/>
        <family val="2"/>
      </rPr>
      <t xml:space="preserve">01 comunicación oficial dirigida al Director de Dirección de Carabineros y Protección Ambiental, anexando informe de actividades de las coordinaciones realizadas y los elementos adquiridos para el GUBIM. </t>
    </r>
  </si>
  <si>
    <r>
      <t xml:space="preserve">Realizar la evaluación del desempeño del plan de acción el cual mide el impacto de las tareas planeadas para la presente vigencia.
</t>
    </r>
    <r>
      <rPr>
        <b/>
        <sz val="9"/>
        <rFont val="Arial"/>
        <family val="2"/>
      </rPr>
      <t xml:space="preserve">Evidencia: </t>
    </r>
    <r>
      <rPr>
        <sz val="9"/>
        <rFont val="Arial"/>
        <family val="2"/>
      </rPr>
      <t>01 comunicación oficial dirigida al Subdirector General de la Policía Nacional, anexando el instrumento de evaluación del desempeño del plan de acción de la presente vigencia.</t>
    </r>
  </si>
  <si>
    <t>CATEGORÍA 1: Despliegue de líneas de acción frente a la Estrategia EICAN</t>
  </si>
  <si>
    <t>1.1. Incrementar el fortalecimiento e intercambio de información con paises aliados</t>
  </si>
  <si>
    <t>Grupo de Relaciones y Cooperación Internacional</t>
  </si>
  <si>
    <t>1/03/2026
1/06/2026
1/09/2026
1/11/2026</t>
  </si>
  <si>
    <t>30/03/2026
30/06/2026
30/09/2026
20/11/2026</t>
  </si>
  <si>
    <t>1.2. Fortalecer las relaciones de cooperación internacional con RED JAGUAR</t>
  </si>
  <si>
    <t>1.3. Focalizar los territorios de mayor afectación frente a la línea de hidrocarburos.</t>
  </si>
  <si>
    <t>1.4. Desarrollar actividades frente a los micro territorios focalizados.</t>
  </si>
  <si>
    <t>1.5. Gestionar un espacio físico para la construcción de vivero.</t>
  </si>
  <si>
    <t>30/03/2026
30/06/2026
20/11/2026</t>
  </si>
  <si>
    <t>1.6. Priorizar zonas para la restauración de suelos</t>
  </si>
  <si>
    <t>1.7. Fortalecer el intercambio de información</t>
  </si>
  <si>
    <t>1.8. Desarrollar proyectos ambientales</t>
  </si>
  <si>
    <t>1.9. Presentar proyectos a OFPLA</t>
  </si>
  <si>
    <t>1.10. Ejecutar acciones operativas frente a la explotación ilícita de yacimiento minero</t>
  </si>
  <si>
    <t>1.11. Crear el protocolo para la atención de animales dentro de la política de gestión de riesgos de desastre</t>
  </si>
  <si>
    <t xml:space="preserve">1/03/2026
1/06/2026
1/09/2026
</t>
  </si>
  <si>
    <t xml:space="preserve">30/03/2026
30/06/2026
30/09/2026
</t>
  </si>
  <si>
    <t>1.12. Sensibilizar al personal de las SECAR protocolo para la atención de animales dentro de la política de gestión de riesgos de desastre</t>
  </si>
  <si>
    <t xml:space="preserve">1.13. Identificar nuevos puntos de minería </t>
  </si>
  <si>
    <t>Seccional de Inteligencia Policial</t>
  </si>
  <si>
    <t>1/06/2026
1/11/2026</t>
  </si>
  <si>
    <t>1.14. Priorizar a fuentes hídricos</t>
  </si>
  <si>
    <t>1.15. Identificar de astilleros ilegales</t>
  </si>
  <si>
    <t>1.16. Aportar información de inteligencia</t>
  </si>
  <si>
    <t>1.17. Fortalecimiento de línea de investigación</t>
  </si>
  <si>
    <t>1.18. Adquirir de Pólizas de seguro para funcionamiento de Drones</t>
  </si>
  <si>
    <t>1.19. Asignar drones para el despliegue del servicio de policía</t>
  </si>
  <si>
    <t xml:space="preserve">1.20. Ubicar zonas afectadas por la minería ilícita </t>
  </si>
  <si>
    <t>1.21. Proyección y despliegue del art 104</t>
  </si>
  <si>
    <t>1/03/2026
1/06/2026</t>
  </si>
  <si>
    <t>28/03/2026
30/06/2026</t>
  </si>
  <si>
    <t>1.22. Informar el balance estadístico de maquinaria pesada</t>
  </si>
  <si>
    <t>1.23. Actualizar y socializar el Sistema de información de maquinaria pesada</t>
  </si>
  <si>
    <t>Centro Integrado de Control Operacional</t>
  </si>
  <si>
    <t xml:space="preserve">1/06/2026
1/11/2026
</t>
  </si>
  <si>
    <t>1.24. Presentar avances del proyecto</t>
  </si>
  <si>
    <t xml:space="preserve">Área de Carabineros y Guías Caninos para la Protección Ambiental </t>
  </si>
  <si>
    <t>CATEGORÍA 2: Evaluación del plan</t>
  </si>
  <si>
    <t>2.1. Presentar la evaluación final del impacto y resultados del plan</t>
  </si>
  <si>
    <r>
      <t xml:space="preserve">Iniciativa estratégica: </t>
    </r>
    <r>
      <rPr>
        <sz val="9"/>
        <color rgb="FF000000"/>
        <rFont val="Arial"/>
        <family val="2"/>
      </rPr>
      <t>Protección y prevención de los recursos naturales</t>
    </r>
  </si>
  <si>
    <r>
      <t xml:space="preserve">Nombre del plan: </t>
    </r>
    <r>
      <rPr>
        <sz val="9"/>
        <color rgb="FF000000"/>
        <rFont val="Arial"/>
        <family val="2"/>
      </rPr>
      <t xml:space="preserve"> DICAR_2026_OE9_Despliegue de la estrategia Institucional de protección al capital natural</t>
    </r>
  </si>
  <si>
    <r>
      <t>Descripción:</t>
    </r>
    <r>
      <rPr>
        <sz val="9"/>
        <rFont val="Arial"/>
        <family val="2"/>
      </rPr>
      <t xml:space="preserve">  fortalecer las capacidades operativas, preventivas y de gestión ambiental orientadas a la preservación, recuperación y uso sostenible del ambiente y los recursos naturales</t>
    </r>
  </si>
  <si>
    <r>
      <t xml:space="preserve">Indicador: </t>
    </r>
    <r>
      <rPr>
        <sz val="9"/>
        <color rgb="FF000000"/>
        <rFont val="Arial"/>
        <family val="2"/>
      </rPr>
      <t>Acciones de Protección Ambiental</t>
    </r>
    <r>
      <rPr>
        <b/>
        <sz val="9"/>
        <color rgb="FF000000"/>
        <rFont val="Arial"/>
        <family val="2"/>
      </rPr>
      <t xml:space="preserve"> </t>
    </r>
    <r>
      <rPr>
        <sz val="9"/>
        <color rgb="FF000000"/>
        <rFont val="Arial"/>
        <family val="2"/>
      </rPr>
      <t>(fórmula: Número de acciones de control ejecutadas / número de acciones de control planeadas) * 100.</t>
    </r>
  </si>
  <si>
    <r>
      <t xml:space="preserve">Área organizacional: 
</t>
    </r>
    <r>
      <rPr>
        <sz val="9"/>
        <color rgb="FF000000"/>
        <rFont val="Arial"/>
        <family val="2"/>
      </rPr>
      <t>Área de Policía Ambiental y Recursos Naturales
Área de Carabineros y Guías Caninos
Grupo de Talento Humano
Seccional de Investigación Criminal
 Grupo de Relaciones y Cooperación Internacional
Seccional de Inteligencia Policial
Centro Integrado de Control Operacional
Grupo de Planeación</t>
    </r>
  </si>
  <si>
    <r>
      <t>Presupuesto</t>
    </r>
    <r>
      <rPr>
        <sz val="9"/>
        <color indexed="8"/>
        <rFont val="Arial"/>
        <family val="2"/>
      </rPr>
      <t>: $150.183.920</t>
    </r>
  </si>
  <si>
    <r>
      <t xml:space="preserve">Realizar 40 acciones durante la vigencia del 2026 de intercambio de información referente a la protección del ambiente, los recursos naturales y extracción ilícita de minerales con los 14 países de cooperación internacional que actualmente despliega  la DICAR mediante instrumentos de cooperación y el mecanismo de cooperación RAMPOL, para el fortalecimiento de las relaciones diplomáticas entre las fuerzas militares y de Policía.
</t>
    </r>
    <r>
      <rPr>
        <b/>
        <sz val="9"/>
        <color rgb="FF000000"/>
        <rFont val="Arial"/>
        <family val="2"/>
      </rPr>
      <t xml:space="preserve">Evidencia: </t>
    </r>
    <r>
      <rPr>
        <sz val="9"/>
        <color rgb="FF000000"/>
        <rFont val="Arial"/>
        <family val="2"/>
      </rPr>
      <t>01 comunicado oficial dirigido al señor Director de Carabineros y Protección Ambiental, anexando  informe de las actividades realizadas frente al intercambio de Información con países de cooperación internacional. 
Así mismo, para el último entregable informar el total de las acciones realizadas y el objetivo alcanzado.</t>
    </r>
  </si>
  <si>
    <r>
      <t xml:space="preserve">Desarrollar e implementar 16 acciones estratégicas integrales para el fortalecimiento institucional de la Dirección de Carabineros y Protección Ambiental, articuladas con la Red Jaguar, con el propósito de robustecer la protección del ambiente y la conservación de los recursos naturales.
</t>
    </r>
    <r>
      <rPr>
        <b/>
        <sz val="9"/>
        <rFont val="Arial"/>
        <family val="2"/>
      </rPr>
      <t>Evidencia:</t>
    </r>
    <r>
      <rPr>
        <sz val="9"/>
        <rFont val="Arial"/>
        <family val="2"/>
      </rPr>
      <t xml:space="preserve"> 01 comunicado oficial dirigido al señor Director de Carabineros y Protección Ambiental, anexando informe de las actividades realizadas en la RED JAGUAR.</t>
    </r>
  </si>
  <si>
    <r>
      <t xml:space="preserve">Priorizar y focalizar los micro territorios de mayor afectación a la línea de apoderamiento de hidrocarburos a través del reporte emitido por  la sala de apoderamiento CENIT y realizar el análisis de datos mediante el Sistema de Información Geográfica (ARCGIS), en cumplimiento de la línea de apoderamiento de hidrocarburos.
</t>
    </r>
    <r>
      <rPr>
        <b/>
        <sz val="9"/>
        <rFont val="Arial"/>
        <family val="2"/>
      </rPr>
      <t xml:space="preserve">Evidencia: </t>
    </r>
    <r>
      <rPr>
        <sz val="9"/>
        <rFont val="Arial"/>
        <family val="2"/>
      </rPr>
      <t xml:space="preserve">01 comunicado oficial dirigido al señor Director de Carabineros y Protección Ambiental, anexando informe de actividades de los micro territorios priorizados.. </t>
    </r>
  </si>
  <si>
    <r>
      <t xml:space="preserve">Desplegar las acciones preventivas, disuasivas, operativas y de control desarrolladas por el Grupo de Operaciones Especiales de Hidrocarburos en los micro territorios focalizados, mediante la articulación interinstitucional, para la mitigación de los delitos que afectan la infraestructura.
</t>
    </r>
    <r>
      <rPr>
        <b/>
        <sz val="9"/>
        <rFont val="Arial"/>
        <family val="2"/>
      </rPr>
      <t>Evidencia:</t>
    </r>
    <r>
      <rPr>
        <sz val="9"/>
        <rFont val="Arial"/>
        <family val="2"/>
      </rPr>
      <t xml:space="preserve">  01 comunicado oficial dirigido al señor Director de Carabineros y Protección Ambiental, anexando informe de actividades  (operativas, preventivas, control), desarrolladas.</t>
    </r>
  </si>
  <si>
    <r>
      <t xml:space="preserve">Realizar la consecución de un espacio físico e inicio de construcción de un vivero institucional, para la implementación y producción de material vegetal destinado a la restauración ecológica de suelos afectados por motores de deforestación.
</t>
    </r>
    <r>
      <rPr>
        <b/>
        <sz val="9"/>
        <rFont val="Arial"/>
        <family val="2"/>
      </rPr>
      <t>Evidencia</t>
    </r>
    <r>
      <rPr>
        <sz val="9"/>
        <rFont val="Arial"/>
        <family val="2"/>
      </rPr>
      <t>:  01 comunicado oficial dirigido al señor Director de Carabineros y Protección Ambiental, anexando informe de actividades realizadas para la consecución del espacio.</t>
    </r>
  </si>
  <si>
    <r>
      <t xml:space="preserve">Analizar las alertas tempranas de deforestación con el fin de entregar insumos para la planeación de intervenciones operacionales en contra de los motores de deforestación.
</t>
    </r>
    <r>
      <rPr>
        <b/>
        <sz val="9"/>
        <color rgb="FF000000"/>
        <rFont val="Arial"/>
        <family val="2"/>
      </rPr>
      <t>Evidencia:</t>
    </r>
    <r>
      <rPr>
        <sz val="9"/>
        <color rgb="FF000000"/>
        <rFont val="Arial"/>
        <family val="2"/>
      </rPr>
      <t xml:space="preserve">  01 comunicado oficial dirigido al señor Director de Carabineros y Protección Ambiental, anexando el análisis de las alertas realizadas.</t>
    </r>
  </si>
  <si>
    <r>
      <t xml:space="preserve">Promover el intercambio y gestión de información con entidades que integran el SINA, con el propósito de recolectar y consolidar insumos técnicos que sustenten el análisis y priorización de intervenciones en zonas afectadas por los motores de deforestación.
</t>
    </r>
    <r>
      <rPr>
        <b/>
        <sz val="9"/>
        <color rgb="FF000000"/>
        <rFont val="Arial"/>
        <family val="2"/>
      </rPr>
      <t xml:space="preserve">Evidencia: </t>
    </r>
    <r>
      <rPr>
        <sz val="9"/>
        <color rgb="FF000000"/>
        <rFont val="Arial"/>
        <family val="2"/>
      </rPr>
      <t xml:space="preserve"> 01 comunicado oficial dirigido al señor Director de Carabineros y Protección Ambiental, anexando las actividades realizadas.  </t>
    </r>
  </si>
  <si>
    <r>
      <t xml:space="preserve">Formular y presentar ante el Grupo de Planeación de la Dirección de Carabineros y Protección Ambiental (DICAR) el borrador de proyectos de restauración ambiental para su verificación y validación técnica, con el propósito de gestionar su presentación ante entidades públicas y privadas, orientada a la consecución de recursos financieros, para la protección ambiental y de recursos naturales.
</t>
    </r>
    <r>
      <rPr>
        <b/>
        <sz val="9"/>
        <rFont val="Arial"/>
        <family val="2"/>
      </rPr>
      <t>Evidencia:</t>
    </r>
    <r>
      <rPr>
        <sz val="9"/>
        <rFont val="Arial"/>
        <family val="2"/>
      </rPr>
      <t xml:space="preserve">  01 comunicado oficial dirigido al señor Director de Carabineros y Protección Ambiental, anexando el borrador de los proyectos.</t>
    </r>
  </si>
  <si>
    <r>
      <t xml:space="preserve">Entrega de la ficha de proyectos al banco de proyectos de la Oficina de Planeación con el fin de buscar recursos para la ejecución de los proyectos en atención a la línea de delitos ambientales.
</t>
    </r>
    <r>
      <rPr>
        <b/>
        <sz val="9"/>
        <color rgb="FF000000"/>
        <rFont val="Arial"/>
        <family val="2"/>
      </rPr>
      <t xml:space="preserve">Evidencia: </t>
    </r>
    <r>
      <rPr>
        <sz val="9"/>
        <color rgb="FF000000"/>
        <rFont val="Arial"/>
        <family val="2"/>
      </rPr>
      <t>01 comunicado oficial dirigido al señor Director de Carabineros y Protección Ambiental, anexando las acciones adelantadas.</t>
    </r>
  </si>
  <si>
    <r>
      <t xml:space="preserve">Desplegar y ejecutar actividades de control tácticas y operacionales contra la Explotación Ilícita de Yacimiento Minero, en las zonas priorizadas por el Centro Integrado de Información e inteligencia Minero-Ambiental (CI3MA), por parte del Grupo de Operaciones Especiales contra la explotación Ilícita de Minerales, aportando a la línea de atención de la Estrategia EICAN.
</t>
    </r>
    <r>
      <rPr>
        <b/>
        <sz val="9"/>
        <rFont val="Arial"/>
        <family val="2"/>
      </rPr>
      <t xml:space="preserve">Evidencia: </t>
    </r>
    <r>
      <rPr>
        <sz val="9"/>
        <rFont val="Arial"/>
        <family val="2"/>
      </rPr>
      <t xml:space="preserve"> 01 comunicado oficial dirigido al señor Director de Carabineros y Protección Ambiental, anexando informe de actividades de las operaciones y resultados operativos. </t>
    </r>
  </si>
  <si>
    <r>
      <t xml:space="preserve">Articular con la Unidad Nacional de Gestión del Riesgo de Desastres la creación del protocolo para la atención de animales afectados por desastres naturales, de acuerdo a la ley 2474 del 2025.
</t>
    </r>
    <r>
      <rPr>
        <b/>
        <sz val="9"/>
        <rFont val="Arial"/>
        <family val="2"/>
      </rPr>
      <t>Evidencia:</t>
    </r>
    <r>
      <rPr>
        <sz val="9"/>
        <rFont val="Arial"/>
        <family val="2"/>
      </rPr>
      <t xml:space="preserve">  01 comunicado oficial dirigido al señor Director de Carabineros y Protección Ambiental, anexando informe de actividades de los avances y creación del protocolo. </t>
    </r>
  </si>
  <si>
    <r>
      <t xml:space="preserve">Socializar al personal que integra las Seccionales de Carabineros y Protección Ambiental el protocolo desarrollado frente a la atención de animales  afectados por desastres naturales.
</t>
    </r>
    <r>
      <rPr>
        <b/>
        <sz val="9"/>
        <color rgb="FF000000"/>
        <rFont val="Arial"/>
        <family val="2"/>
      </rPr>
      <t>Evidencia</t>
    </r>
    <r>
      <rPr>
        <sz val="9"/>
        <color rgb="FF000000"/>
        <rFont val="Arial"/>
        <family val="2"/>
      </rPr>
      <t>: 01 comunicado oficial dirigido al señor Director de Carabineros y Protección Ambiental, anexando el informe de actividades de la socialización a las SECAR</t>
    </r>
  </si>
  <si>
    <r>
      <t xml:space="preserve">Priorizar y realizar difusión del diagnóstico de las zonas de mayor afectación de explotación ilícita de yacimientos mineros en el territorio nacional.
</t>
    </r>
    <r>
      <rPr>
        <b/>
        <sz val="9"/>
        <rFont val="Arial"/>
        <family val="2"/>
      </rPr>
      <t xml:space="preserve">Evidencia: </t>
    </r>
    <r>
      <rPr>
        <sz val="9"/>
        <rFont val="Arial"/>
        <family val="2"/>
      </rPr>
      <t xml:space="preserve"> 01 comunicado oficial dirigido al señor Director de Carabineros y Protección Ambiental, anexando el informe de actividades de la priorización del diagnostico en las zonas de afectación de minería ilícita.</t>
    </r>
  </si>
  <si>
    <r>
      <t xml:space="preserve">Realizar la identificación de los principales afluentes hídricos afectados por la contaminación de mercurio y la utilización de otros elementos químicos, derivados de actividades de explotación ilícita de yacimientos mineros.
</t>
    </r>
    <r>
      <rPr>
        <b/>
        <sz val="9"/>
        <rFont val="Arial"/>
        <family val="2"/>
      </rPr>
      <t>Evidencia</t>
    </r>
    <r>
      <rPr>
        <sz val="9"/>
        <rFont val="Arial"/>
        <family val="2"/>
      </rPr>
      <t>: 01 comunicado oficial dirigido al señor Director de Carabineros y Protección Ambiental, anexando informe ejecutivo la priorización de las fuentes hídricas afectados.</t>
    </r>
  </si>
  <si>
    <r>
      <t xml:space="preserve">Identificar e informar los talleres convencionales de reparación y venta de autopartes, utilizados en maquinaria, empleada para actividades frente a la explotación ilícita de yacimientos mineros.
</t>
    </r>
    <r>
      <rPr>
        <b/>
        <sz val="9"/>
        <rFont val="Arial"/>
        <family val="2"/>
      </rPr>
      <t>Evidencia</t>
    </r>
    <r>
      <rPr>
        <sz val="9"/>
        <rFont val="Arial"/>
        <family val="2"/>
      </rPr>
      <t>: 01 comunicado oficial dirigido al señor Director de Carabineros y Protección Ambiental, anexando informe ejecutivo.</t>
    </r>
  </si>
  <si>
    <r>
      <t xml:space="preserve">Realizar la recolección de información de inteligencia y contrainteligencia, para orientar la investigación criminal, anticipar hechos de afectación contra la fuerza pública, población civil, sector estratégico frente del estado a las estructuras priorizadas que afectan la línea de atención a la explotación ilícita de yacimientos mineros, con el fin de conocer la dinámica de las rentas criminales.
</t>
    </r>
    <r>
      <rPr>
        <b/>
        <sz val="9"/>
        <rFont val="Arial"/>
        <family val="2"/>
      </rPr>
      <t>Evidencia:</t>
    </r>
    <r>
      <rPr>
        <sz val="9"/>
        <rFont val="Arial"/>
        <family val="2"/>
      </rPr>
      <t xml:space="preserve"> 01 comunicado oficial dirigido al señor Director de Carabineros y Protección Ambiental, anexando informe ejecutivo.</t>
    </r>
  </si>
  <si>
    <r>
      <t xml:space="preserve">En coordinación con la Fiscalía General de la Nación, se proyecta el fortalecimiento de Líneas de Investigación de la explotación ilícita de yacimientos mineros, como despliegue de la Estrategia de Protección al Capital Natural EICAN.
</t>
    </r>
    <r>
      <rPr>
        <b/>
        <sz val="9"/>
        <rFont val="Arial"/>
        <family val="2"/>
      </rPr>
      <t xml:space="preserve">
Evidencia:</t>
    </r>
    <r>
      <rPr>
        <sz val="9"/>
        <rFont val="Arial"/>
        <family val="2"/>
      </rPr>
      <t xml:space="preserve">  01 comunicado oficial dirigido al señor Director de Carabineros y Protección Ambiental, anexando informe ejecutivo.</t>
    </r>
  </si>
  <si>
    <r>
      <rPr>
        <sz val="9"/>
        <rFont val="Arial"/>
        <family val="2"/>
      </rPr>
      <t xml:space="preserve">Informar la Adquisición de las pólizas de seguro para cuatro (4) drones, con el fin de ser implementados en las actividades operacionales contra la explotación ilícita de yacimiento minero.
</t>
    </r>
    <r>
      <rPr>
        <b/>
        <sz val="9"/>
        <rFont val="Arial"/>
        <family val="2"/>
      </rPr>
      <t xml:space="preserve">Evidencia: </t>
    </r>
    <r>
      <rPr>
        <sz val="9"/>
        <rFont val="Arial"/>
        <family val="2"/>
      </rPr>
      <t xml:space="preserve"> 01 comunicado oficial dirigido al señor Director de Carabineros y Protección Ambiental, anexando anexando informe ejecutivo.</t>
    </r>
  </si>
  <si>
    <r>
      <t xml:space="preserve">Fortalecer los Grupos de Operaciones Especiales contra la Explotación Ilícita de Minerales, mediante la distribución de 4 drones, para el desarrollo para los sobre vuelos en los puntos afectados por el fenómeno.
</t>
    </r>
    <r>
      <rPr>
        <b/>
        <sz val="9"/>
        <rFont val="Arial"/>
        <family val="2"/>
      </rPr>
      <t>Evidencia:</t>
    </r>
    <r>
      <rPr>
        <sz val="9"/>
        <rFont val="Arial"/>
        <family val="2"/>
      </rPr>
      <t xml:space="preserve">  01 comunicado oficial dirigido al señor Director de Carabineros y Protección Ambiental, anexando informe ejecutivo donde se evidencia la asignación de los drones a los Grupos Operativos.</t>
    </r>
  </si>
  <si>
    <r>
      <t xml:space="preserve">Identificar, verificar y ubicar geográficamente las posibles zonas con presencia de exploración y explotación ilegal de minerales, por parte de los Grupo de Operaciones Especiales contra la Explotación ilícita de yacimientos mineros.
</t>
    </r>
    <r>
      <rPr>
        <b/>
        <sz val="9"/>
        <color rgb="FF000000"/>
        <rFont val="Arial"/>
        <family val="2"/>
      </rPr>
      <t>Evidencia</t>
    </r>
    <r>
      <rPr>
        <sz val="9"/>
        <color rgb="FF000000"/>
        <rFont val="Arial"/>
        <family val="2"/>
      </rPr>
      <t>: 01 comunicado oficial dirigido al señor Director de Carabineros y Protección Ambiental, anexando informe ejecutivo de las actividades realizadas.</t>
    </r>
  </si>
  <si>
    <r>
      <t xml:space="preserve">Informar acciones adelantadas en las mesas de trabajo en coordinación con las Dirección  de la Policía de Tránsito y Transporte y la Policía Fiscal y Aduanera, frente al despliegue y cumplimiento de la normatividad del artículo 104 de la Ley 1801 del 2016.
</t>
    </r>
    <r>
      <rPr>
        <b/>
        <sz val="9"/>
        <rFont val="Arial"/>
        <family val="2"/>
      </rPr>
      <t xml:space="preserve">Evidencia: </t>
    </r>
    <r>
      <rPr>
        <sz val="9"/>
        <rFont val="Arial"/>
        <family val="2"/>
      </rPr>
      <t>01 comunicado oficial dirigido al señor Director de Carabineros y Protección Ambiental, anexando informe ejecutivo de las actividades realizadas en las mesas de trabajo en coordinación</t>
    </r>
  </si>
  <si>
    <r>
      <t xml:space="preserve">Informar el balance estadístico de la maquinaria pesada, el cual cuenta con la documentación vigente legal, con el fin de tener un mayor control a nivel nacional frente a la implementación de la línea de atención a la explotación ilícita de yacimientos mineros.
</t>
    </r>
    <r>
      <rPr>
        <b/>
        <sz val="9"/>
        <rFont val="Arial"/>
        <family val="2"/>
      </rPr>
      <t>Evidencia:</t>
    </r>
    <r>
      <rPr>
        <sz val="9"/>
        <rFont val="Arial"/>
        <family val="2"/>
      </rPr>
      <t xml:space="preserve">  01 comunicado oficial dirigido al señor Director de Carabineros y Protección Ambiental, anexando informe ejecutivo informando el balance estadístico de la maquinaria pesada.</t>
    </r>
  </si>
  <si>
    <r>
      <t>Actualizar y socializar a los funcionarios asignados del Grupo Operaciones Especiales contra la Explotación Ilícita de Minerales por parte del Centro Integrado de Control Operacional CICOR, para el manejo del sistema</t>
    </r>
    <r>
      <rPr>
        <b/>
        <sz val="9"/>
        <rFont val="Arial"/>
        <family val="2"/>
      </rPr>
      <t xml:space="preserve"> SIMPE</t>
    </r>
    <r>
      <rPr>
        <sz val="9"/>
        <rFont val="Arial"/>
        <family val="2"/>
      </rPr>
      <t xml:space="preserve"> (Sistema de información de maquinaria pesada).
</t>
    </r>
    <r>
      <rPr>
        <b/>
        <sz val="9"/>
        <rFont val="Arial"/>
        <family val="2"/>
      </rPr>
      <t>Evidencia:</t>
    </r>
    <r>
      <rPr>
        <sz val="9"/>
        <rFont val="Arial"/>
        <family val="2"/>
      </rPr>
      <t xml:space="preserve"> 01 comunicado oficial dirigido al señor Director de Carabineros y Protección Ambiental, anexando informe ejecutivo de las actividades desplegadas.</t>
    </r>
  </si>
  <si>
    <r>
      <t>Teniendo en cuenta que durante la vigencia 2025 no se logró cumplir la actividad dispuesta en el plan de acción PONAL 2025 y que mediante comunicación oficial GS-2025-053392-DICAR se solicitó el cambio de estas tareas al plan de acción 2026, se requiere continuar con presentar el informe de los avances del proyecto para la “</t>
    </r>
    <r>
      <rPr>
        <i/>
        <sz val="9"/>
        <rFont val="Arial"/>
        <family val="2"/>
      </rPr>
      <t>Construcción del Centro de Integración Transnacional para la Seguridad Territorial y la Lucha Contra el Múlticrimen en la Amazonia”</t>
    </r>
    <r>
      <rPr>
        <sz val="9"/>
        <rFont val="Arial"/>
        <family val="2"/>
      </rPr>
      <t xml:space="preserve">. 
</t>
    </r>
    <r>
      <rPr>
        <b/>
        <sz val="9"/>
        <rFont val="Arial"/>
        <family val="2"/>
      </rPr>
      <t>Evidencia:</t>
    </r>
    <r>
      <rPr>
        <sz val="9"/>
        <rFont val="Arial"/>
        <family val="2"/>
      </rPr>
      <t xml:space="preserve">  01 comunicado oficial dirigido al señor Director de Carabineros y Protección Ambiental, anexando informe ejecutivo con el resultado de los avances del proyecto para la construcción de "Construcción del Centro de Integración Transnacional para la Seguridad Territorial y la Lucha Contra el Múlticrimen en la Amazonia</t>
    </r>
  </si>
  <si>
    <r>
      <t xml:space="preserve">Realizar la evaluación del desempeño del plan de acción el cual mide el impacto de las tareas planeadas para la presente vigencia.
</t>
    </r>
    <r>
      <rPr>
        <b/>
        <sz val="9"/>
        <rFont val="Arial"/>
        <family val="2"/>
      </rPr>
      <t xml:space="preserve">Evidencia: </t>
    </r>
    <r>
      <rPr>
        <sz val="9"/>
        <rFont val="Arial"/>
        <family val="2"/>
      </rPr>
      <t xml:space="preserve">01 </t>
    </r>
    <r>
      <rPr>
        <b/>
        <sz val="9"/>
        <rFont val="Arial"/>
        <family val="2"/>
      </rPr>
      <t>c</t>
    </r>
    <r>
      <rPr>
        <sz val="9"/>
        <rFont val="Arial"/>
        <family val="2"/>
      </rPr>
      <t>omunicado oficial dirigida al señor Subdirector General de la Policía Nacional, remitiendo el instrumento de evaluación del desempeño del plan de acción de la presente vigencia.</t>
    </r>
  </si>
  <si>
    <t>OFICINA DE COMUNICACIONES ESTRATÉGICAS</t>
  </si>
  <si>
    <r>
      <t>Versión del plan:</t>
    </r>
    <r>
      <rPr>
        <sz val="9"/>
        <rFont val="Arial"/>
        <family val="2"/>
      </rPr>
      <t xml:space="preserve"> 0</t>
    </r>
  </si>
  <si>
    <r>
      <t xml:space="preserve">Responsable: </t>
    </r>
    <r>
      <rPr>
        <sz val="9"/>
        <rFont val="Arial"/>
        <family val="2"/>
      </rPr>
      <t>Jefe Oficina Comunicaciones Estratégicas</t>
    </r>
  </si>
  <si>
    <r>
      <t xml:space="preserve">Proceso: </t>
    </r>
    <r>
      <rPr>
        <sz val="9"/>
        <rFont val="Arial"/>
        <family val="2"/>
      </rPr>
      <t>Comunicación Pública</t>
    </r>
  </si>
  <si>
    <r>
      <t xml:space="preserve">Presupuesto: </t>
    </r>
    <r>
      <rPr>
        <sz val="9"/>
        <rFont val="Arial"/>
        <family val="2"/>
      </rPr>
      <t>$682.341.932</t>
    </r>
  </si>
  <si>
    <t xml:space="preserve"> Presupuesto </t>
  </si>
  <si>
    <t>1. Presentar propuesta metodológica de la estrategia comunicacional de la Policía Nacional.</t>
  </si>
  <si>
    <r>
      <t xml:space="preserve">La Oficina de Comunicaciones Estratégicas en coordinación con los grupos de comunicaciones estratégicas de las jefaturas, direcciones y oficinas asesoras, generarán la estrategia de comunicación para la vigencia 2026.
</t>
    </r>
    <r>
      <rPr>
        <b/>
        <sz val="9"/>
        <color rgb="FF000000"/>
        <rFont val="Arial"/>
        <family val="2"/>
      </rPr>
      <t xml:space="preserve">Evidencia: </t>
    </r>
    <r>
      <rPr>
        <sz val="9"/>
        <color rgb="FF000000"/>
        <rFont val="Arial"/>
        <family val="2"/>
      </rPr>
      <t>(01) comunicación oficial dirigida al señor Subdirector General firmada por el Jefe Oficina de Comunicaciones Estratégicas, anexando la estrategia de comunicación establecida para la vigencia 2026.</t>
    </r>
  </si>
  <si>
    <t>Subjefe Oficina de Comunicaciones Estratégicas</t>
  </si>
  <si>
    <t>2. Realizar planes de comunicación orientados a las estrategias institucionales.</t>
  </si>
  <si>
    <t>3. Realizar el seguimiento a la estrategia de comunicación para el fortalecimiento de la comunicación estratégica de la Policía Nacional.</t>
  </si>
  <si>
    <r>
      <t xml:space="preserve">Los grupos de comunicaciones estratégicas en el territorio nacional deberán movilizar en los canales de comunicación internos y externos con los que cuenten, la estrategia o planes de comunicación a que haya lugar y así mismo informar las acciones ejecutadas cuando desde el nivel central lo requiera. así mismo, determinar el alcance e impacto generado de la difusión realizada en las diferentes unidades policiales (vocerías, publicaciones, emisoras entre otras) de acuerdo a las capacidades comunicacionales de cada unidad, en concordancia al plan de comunicación establecidos para la vigencia 2026.
</t>
    </r>
    <r>
      <rPr>
        <b/>
        <sz val="9"/>
        <color rgb="FF000000"/>
        <rFont val="Arial"/>
        <family val="2"/>
      </rPr>
      <t>Evidencia:</t>
    </r>
    <r>
      <rPr>
        <sz val="9"/>
        <color rgb="FF000000"/>
        <rFont val="Arial"/>
        <family val="2"/>
      </rPr>
      <t xml:space="preserve">  (01) comunicación oficial dirigida al jefe Oficina de Comunicaciones Estratégicas firmada por el Subjefe Oficina de Comunicaciones Estratégicas, anexando informe ejecutivo de las actividades desarrolladas frente al despliegue comunicacional para el fortalecimiento de la comunicación estratégica de la Policía Nacional.</t>
    </r>
  </si>
  <si>
    <t>4. Informe final ejecución de la estrategia y planes de comunicación a nivel nacional.</t>
  </si>
  <si>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(01) Comunicación oficial dirigida al señor Subdirector General de la Policía Nacional, remitiendo el instrumento de evaluación del desempeño del plan de acción de la presente vigencia.
</t>
    </r>
  </si>
  <si>
    <t>Jefe Grupo de Planeación COEST</t>
  </si>
  <si>
    <r>
      <t xml:space="preserve">Iniciativa estratégica: </t>
    </r>
    <r>
      <rPr>
        <sz val="9"/>
        <color rgb="FF000000"/>
        <rFont val="Arial"/>
        <family val="2"/>
      </rPr>
      <t>Crear acciones comunicacionales para la vigencia 2026 con el fin de visibilizar la Policía Nacional.</t>
    </r>
  </si>
  <si>
    <r>
      <t>Nombre del plan:</t>
    </r>
    <r>
      <rPr>
        <sz val="9"/>
        <color rgb="FF000000"/>
        <rFont val="Arial"/>
        <family val="2"/>
      </rPr>
      <t xml:space="preserve"> COEST_2026_OE12_Fortalecimiento de la estrategia y/o planes comunicacionales de alto impacto institucional.</t>
    </r>
  </si>
  <si>
    <r>
      <t xml:space="preserve">Descripción: </t>
    </r>
    <r>
      <rPr>
        <sz val="9"/>
        <color rgb="FF000000"/>
        <rFont val="Arial"/>
        <family val="2"/>
      </rPr>
      <t>Desarrollar acciones comunicacionales en conjunto con las direcciones y oficinas asesoras,</t>
    </r>
    <r>
      <rPr>
        <b/>
        <sz val="9"/>
        <color rgb="FF000000"/>
        <rFont val="Arial"/>
        <family val="2"/>
      </rPr>
      <t xml:space="preserve"> </t>
    </r>
    <r>
      <rPr>
        <sz val="9"/>
        <color rgb="FF000000"/>
        <rFont val="Arial"/>
        <family val="2"/>
      </rPr>
      <t>que contribuyan a mejorar la imagen de la Policía Nacional a través de los canales, medios internos y/o externos que de manera directa o indirecta inciden en este proceso, con el fin de contribuir en la percepción de la calidad del servicio, credibilidad y confianza institucional como proyección de mejora continua de la Policía Nacional hacia la ciudadanía en general.</t>
    </r>
  </si>
  <si>
    <r>
      <t xml:space="preserve">INDICADOR DE ESTRATEGIA: 
</t>
    </r>
    <r>
      <rPr>
        <sz val="9"/>
        <color rgb="FF000000"/>
        <rFont val="Arial"/>
        <family val="2"/>
      </rPr>
      <t>Índice cumplimiento del despliegue de la estrategia comunicacional institucional. (Planes de comunicación proyectados / actividades ejecutadas) x 100.)</t>
    </r>
  </si>
  <si>
    <r>
      <t xml:space="preserve">Área organizacional: 
</t>
    </r>
    <r>
      <rPr>
        <sz val="9"/>
        <color rgb="FF000000"/>
        <rFont val="Arial"/>
        <family val="2"/>
      </rPr>
      <t>Subjefatura Oficina de Comunicaciones Estratégicas
Grupo de Creatividad y Producción de Contenidos
Grupos y/o responsables de Comunicaciones Estratégicas de las unidades policiales.</t>
    </r>
  </si>
  <si>
    <r>
      <t xml:space="preserve">Ejecutar el despliegue comunicacional de la estrategia de comunicación institucional a través de los diferentes planes de comunicación de alto impacto de acuerdo a los lineamientos institucionales y a las necesidades de cada dueño de proceso y líder de política al interior de la institución, con el fin de continuar con el fortalecimiento de la imagen Institucional, a través de la plataforma integral de medios que cuenta la Policía Nacional.
</t>
    </r>
    <r>
      <rPr>
        <b/>
        <sz val="9"/>
        <color rgb="FF000000"/>
        <rFont val="Arial"/>
        <family val="2"/>
      </rPr>
      <t>Evidencia:</t>
    </r>
    <r>
      <rPr>
        <sz val="9"/>
        <color rgb="FF000000"/>
        <rFont val="Arial"/>
        <family val="2"/>
      </rPr>
      <t xml:space="preserve"> (01) comunicación oficial dirigida al Jefe Oficina de Comunicaciones Estratégicas firmado por el Subjefe Oficina de Comunicaciones Estratégicas, anexando el informe ejecutivo de las actividades desarrolladas frente al despliegue comunicacional de los planes de comunicación proyectados.</t>
    </r>
  </si>
  <si>
    <r>
      <t xml:space="preserve">De acuerdo al despliegue comunicacional en los canales internos y externos con los que cuenten la unidad, en cumplimiento a la estrategia o planes de comunicación a que haya lugar, se deberá informar las acciones ejecutadas. así mismo, determinar el alcance e impacto generado de la difusión realizada en las diferentes unidades policiales (vocerías, publicaciones, emisoras entre otras) de acuerdo a las capacidades comunicacionales de cada unidad, en concordancia al plan de comunicación establecidos para la vigencia 2026.
</t>
    </r>
    <r>
      <rPr>
        <b/>
        <sz val="9"/>
        <color rgb="FF000000"/>
        <rFont val="Arial"/>
        <family val="2"/>
      </rPr>
      <t xml:space="preserve">Evidencia: </t>
    </r>
    <r>
      <rPr>
        <sz val="9"/>
        <color rgb="FF000000"/>
        <rFont val="Arial"/>
        <family val="2"/>
      </rPr>
      <t>(01)</t>
    </r>
    <r>
      <rPr>
        <b/>
        <sz val="9"/>
        <color rgb="FF000000"/>
        <rFont val="Arial"/>
        <family val="2"/>
      </rPr>
      <t xml:space="preserve"> </t>
    </r>
    <r>
      <rPr>
        <sz val="9"/>
        <color rgb="FF000000"/>
        <rFont val="Arial"/>
        <family val="2"/>
      </rPr>
      <t xml:space="preserve">comunicación oficial dirigida a la Subdirección General firmado por el Jefe Oficina de Comunicaciones Estratégicas, anexando informe ejecutivo de las actividades desarrolladas frente al despliegue comunicacional para el fortalecimiento de la comunicación estratégica de la Policía Nacional durante la vigencia 2026 alineadas a la estrategia comunicacional vigente. </t>
    </r>
  </si>
  <si>
    <r>
      <t xml:space="preserve">Área organizacional: 
</t>
    </r>
    <r>
      <rPr>
        <sz val="9"/>
        <rFont val="Arial"/>
        <family val="2"/>
      </rPr>
      <t>Área Gestión con los Medios de Comunicación
Grupo de Prensa</t>
    </r>
  </si>
  <si>
    <r>
      <t xml:space="preserve">Presupuesto: </t>
    </r>
    <r>
      <rPr>
        <sz val="9"/>
        <rFont val="Arial"/>
        <family val="2"/>
      </rPr>
      <t>$416.441.280</t>
    </r>
  </si>
  <si>
    <t>1. Establecer parámetros de orientación para que los señores comandantes ejerzan vocería en medios de comunicación</t>
  </si>
  <si>
    <t xml:space="preserve">Jefe Grupo Prensa </t>
  </si>
  <si>
    <t>28/02/2026</t>
  </si>
  <si>
    <t>2. Socializar los parámetros establecidos para ejercer vocería institucional en medios de comunicación</t>
  </si>
  <si>
    <r>
      <t xml:space="preserve">Socializar a los Grupos de Comunicaciones Estratégicas nivel país, los parámetros de orientación comunicacional referenciados en las políticas y lineamientos establecidos por la Dirección General de la Policía Nacional para que los señores Comandantes de Policía ejerzan vocería institucional frente a medios de comunicación.
</t>
    </r>
    <r>
      <rPr>
        <b/>
        <sz val="9"/>
        <color rgb="FF000000"/>
        <rFont val="Arial"/>
        <family val="2"/>
      </rPr>
      <t>Evidencia:</t>
    </r>
    <r>
      <rPr>
        <sz val="9"/>
        <color rgb="FF000000"/>
        <rFont val="Arial"/>
        <family val="2"/>
      </rPr>
      <t xml:space="preserve"> (01) comunicación oficial dirigida al Jefe de la Oficina de Comunicaciones Estratégicas, anexando las actividades realizadas sobre los parámetros de orientación comunicacional establecidos para voceros institucionales frente a medios de comunicación.</t>
    </r>
  </si>
  <si>
    <t>3. Verificar la implementación de los parámetros establecidos para ejercer vocería en medios de comunicación.</t>
  </si>
  <si>
    <r>
      <t xml:space="preserve">Realizar seguimiento a los Grupos de Comunicaciones Estratégicas a nivel país frente al despliegue realizado a los señores Jefes Nacionales, Directores, Comandantes de Región, Metropolitanas, Departamento de Policía y Jefes de Oficinas Asesoras, para constatar la implementación de los parámetros establecidos desde el nivel central para ejercer la vocería institucional frente a los medios de comunicación.
                                                                                                                                                                                           </t>
    </r>
    <r>
      <rPr>
        <b/>
        <sz val="9"/>
        <color rgb="FF000000"/>
        <rFont val="Arial"/>
        <family val="2"/>
      </rPr>
      <t>Evidencia:</t>
    </r>
    <r>
      <rPr>
        <sz val="9"/>
        <color rgb="FF000000"/>
        <rFont val="Arial"/>
        <family val="2"/>
      </rPr>
      <t xml:space="preserve"> (01) comunicación oficial dirigida al Jefe de la Oficina de Comunicaciones Estratégicas, anexando el informe ejecutivo con las asesorías realizadas por los Grupos de Comunicaciones Estratégicas a los señores Jefes Nacionales, Directores, Comandantes de Región, Metropolitanas, Departamento de Policía y Jefes de Oficinas Asesoras sobre los parámetros establecidos desde el nivel central para ejercer vocería institucional a medios de comunicación.</t>
    </r>
  </si>
  <si>
    <t>01/04/2026
01/07/2026</t>
  </si>
  <si>
    <t>30/06/2026
30/09/2026</t>
  </si>
  <si>
    <t>4. Realizar informe final de los parámetros de orientación para los señores comandantes ejerzan vocería en medios de comunicación.</t>
  </si>
  <si>
    <r>
      <t xml:space="preserve">Realizar un informe final de la socialización realizada por los Grupos de Comunicaciones Estratégicas a nivel país, a los señores Jefes Nacionales, Directores, Comandantes de Región, Metropolitanas, Departamento, Jefes Oficinas Asesoras capacitados frente a los parámetros para vocería en medios de comunicación.
</t>
    </r>
    <r>
      <rPr>
        <b/>
        <sz val="9"/>
        <color rgb="FF000000"/>
        <rFont val="Arial"/>
        <family val="2"/>
      </rPr>
      <t>Evidencia</t>
    </r>
    <r>
      <rPr>
        <sz val="9"/>
        <color rgb="FF000000"/>
        <rFont val="Arial"/>
        <family val="2"/>
      </rPr>
      <t>: (01) comunicado oficial dirigida al Jefe de la Oficina de Comunicaciones Estratégicas, anexando informe de las actividades desarrolladas durante la vigencia 2026, frente a la socialización y asesoría realizada por los Grupos de Comunicaciones Estratégicas a nivel país a los señores comandantes y funcionarios policiales.</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</si>
  <si>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(01) Comunicación oficial dirigida al señor Subdirector General de la Policía Nacional, remitiendo el instrumento de evaluación del desempeño del plan de acción de la presente vigencia.</t>
    </r>
  </si>
  <si>
    <r>
      <t xml:space="preserve">Iniciativa estratégica: </t>
    </r>
    <r>
      <rPr>
        <sz val="9"/>
        <color rgb="FF000000"/>
        <rFont val="Arial"/>
        <family val="2"/>
      </rPr>
      <t>Relacionamiento interinstitucional para fortalecer habilidades comunicativas.</t>
    </r>
  </si>
  <si>
    <r>
      <t>Nombre del plan:</t>
    </r>
    <r>
      <rPr>
        <sz val="9"/>
        <color rgb="FF000000"/>
        <rFont val="Arial"/>
        <family val="2"/>
      </rPr>
      <t xml:space="preserve"> COEST_2026_OE12_Potenciar habilidades comunicativas.</t>
    </r>
  </si>
  <si>
    <r>
      <t xml:space="preserve">Descripción: </t>
    </r>
    <r>
      <rPr>
        <sz val="9"/>
        <color rgb="FF000000"/>
        <rFont val="Arial"/>
        <family val="2"/>
      </rPr>
      <t>Desarrollar actividades para el fortalecimiento al ejercer vocería institucional en medios de comunicación a los señores comandantes, con el fin de contribuir en la percepción de la calidad del servicio, credibilidad y confianza institucional como proyección de mejora continua de la Policía Nacional hacia la ciudadanía en general.</t>
    </r>
  </si>
  <si>
    <r>
      <t xml:space="preserve">INDICADOR DE ESTRATEGIA: 
</t>
    </r>
    <r>
      <rPr>
        <sz val="9"/>
        <color rgb="FF000000"/>
        <rFont val="Arial"/>
        <family val="2"/>
      </rPr>
      <t>Número de asesorías desarrolladas para ejercer vocería institucional en medios de comunicación a los señores comandantes. (Número de asesorías realizadas / número de unidades policiales) * 100.</t>
    </r>
  </si>
  <si>
    <r>
      <t xml:space="preserve">Estructurar la referenciación de los protocolos existentes, incorporando nuevas tendencias para la actuación comunicacional de los señores  Jefes Nacionales, Directores, comandantes de Región, Metropolitanas, Departamento de Policía y Jefes de oficinas asesoras, de acuerdo con el contexto nacional, dinámica institucional y los lineamientos del proceso de Comunicación Pública establecidos en el en el Manual de Gestión de Comunicaciones Estratégicas.
                                                                                                                                                                                                                                                                                                                                                                                                                                               </t>
    </r>
    <r>
      <rPr>
        <b/>
        <sz val="9"/>
        <color rgb="FF000000"/>
        <rFont val="Arial"/>
        <family val="2"/>
      </rPr>
      <t xml:space="preserve">Evidencia: (01) </t>
    </r>
    <r>
      <rPr>
        <sz val="9"/>
        <color rgb="FF000000"/>
        <rFont val="Arial"/>
        <family val="2"/>
      </rPr>
      <t>comunicación oficial dirigida al Jefe de la Oficina de Comunicaciones Estratégicas, anexando el informe ejecutivo correspondiente a las actividades desarrolladas, en el cual se dan a conocer los parámetros establecidos para ejercer vocería a medios de comunicación según lo establecido en el proceso de comunicación pública y conforme a lo estipulado en el Manual de Gestión de Comunicaciones Estratégicas.</t>
    </r>
  </si>
  <si>
    <t xml:space="preserve">OFICINA DE COMUNICACIONES ESTRATÉGICAS </t>
  </si>
  <si>
    <t xml:space="preserve">1. Actualizar los micrositios en la sede electrónica institucional. (1 entrega). </t>
  </si>
  <si>
    <t xml:space="preserve">Jefe Grupo de Medios Digitales </t>
  </si>
  <si>
    <t>2. Realizar el diagnóstico para el desarrollo y fortalecimiento de la sede electrónica para la vigencia 2026.</t>
  </si>
  <si>
    <t>3. Actualizar y fortalecer el micrositio de Participa.</t>
  </si>
  <si>
    <t xml:space="preserve">1.1 Actualizar los micrositios en la sede electrónica institucional. (2 entrega). </t>
  </si>
  <si>
    <t xml:space="preserve">4. Realizar el análisis de la encuesta de satisfacción en la sede electrónica institucional. </t>
  </si>
  <si>
    <t>5. Actualizar los lineamientos para la administración de la sede electrónica institucional.</t>
  </si>
  <si>
    <t>OFICINA DE PLANEACIÓN</t>
  </si>
  <si>
    <r>
      <t xml:space="preserve">Objetivo estratégico: </t>
    </r>
    <r>
      <rPr>
        <sz val="9"/>
        <rFont val="Arial"/>
        <family val="2"/>
      </rPr>
      <t>OE11. Implementar el nuevo modelo del direccionamiento del servicio de policía orientado a las personas con enfoque territorial.</t>
    </r>
  </si>
  <si>
    <r>
      <t xml:space="preserve">Iniciativa estratégica: </t>
    </r>
    <r>
      <rPr>
        <sz val="9"/>
        <color indexed="8"/>
        <rFont val="Arial"/>
        <family val="2"/>
      </rPr>
      <t xml:space="preserve">Fortalecer la prestación del servicio de policía a través de la actualización de los documentos y seguimiento de los procesos institucionales y racionalización de Trámites </t>
    </r>
  </si>
  <si>
    <r>
      <t xml:space="preserve">Responsable: </t>
    </r>
    <r>
      <rPr>
        <sz val="9"/>
        <color indexed="8"/>
        <rFont val="Arial"/>
        <family val="2"/>
      </rPr>
      <t>Jefe Oficina de Planeación</t>
    </r>
  </si>
  <si>
    <r>
      <t xml:space="preserve">Indicador: </t>
    </r>
    <r>
      <rPr>
        <sz val="9"/>
        <color indexed="8"/>
        <rFont val="Arial"/>
        <family val="2"/>
      </rPr>
      <t>H.S. Evaluacion de las Politicas de gestión y desempeño</t>
    </r>
  </si>
  <si>
    <r>
      <t>Proceso:</t>
    </r>
    <r>
      <rPr>
        <sz val="9"/>
        <color indexed="10"/>
        <rFont val="Arial"/>
        <family val="2"/>
      </rPr>
      <t xml:space="preserve"> </t>
    </r>
    <r>
      <rPr>
        <sz val="9"/>
        <rFont val="Arial"/>
        <family val="2"/>
      </rPr>
      <t>Direccionamiento del Sistema de Gestión Integral</t>
    </r>
  </si>
  <si>
    <t>Categoria No. 1  Fortalecimiento organizacional y simplificación de procesos</t>
  </si>
  <si>
    <t>Jefe Area de Direccionamiento de sistemas de Gestión</t>
  </si>
  <si>
    <t>Categoria No. 2  Racionalizacion de Trámites</t>
  </si>
  <si>
    <t>Categoria No. 3  Seguimiento y evaluación del desempeño institucional</t>
  </si>
  <si>
    <t>Jefe Grupo de Medición y Evaluación Institucional</t>
  </si>
  <si>
    <r>
      <t>Iniciativa estratégica:</t>
    </r>
    <r>
      <rPr>
        <sz val="9"/>
        <rFont val="Arial"/>
        <family val="2"/>
      </rPr>
      <t xml:space="preserve"> Fortalecimiento politica de planeación institucional</t>
    </r>
    <r>
      <rPr>
        <b/>
        <sz val="9"/>
        <rFont val="Arial"/>
        <family val="2"/>
      </rPr>
      <t>.</t>
    </r>
  </si>
  <si>
    <r>
      <t xml:space="preserve">Nombre del plan: </t>
    </r>
    <r>
      <rPr>
        <sz val="9"/>
        <rFont val="Arial"/>
        <family val="2"/>
      </rPr>
      <t>OFPLA_2026_OE11_cierre de brechas FURAG- Politica planeación institucional.</t>
    </r>
  </si>
  <si>
    <r>
      <t xml:space="preserve">Descripción: </t>
    </r>
    <r>
      <rPr>
        <sz val="9"/>
        <rFont val="Arial"/>
        <family val="2"/>
      </rPr>
      <t xml:space="preserve">acciones para  fortalecer la implementación de la Política de Planeación Institucional a través del despliegue del Plan Estratégico Institucional </t>
    </r>
  </si>
  <si>
    <r>
      <t xml:space="preserve">Responsable: </t>
    </r>
    <r>
      <rPr>
        <sz val="9"/>
        <rFont val="Arial"/>
        <family val="2"/>
      </rPr>
      <t>Jefe Oficina de Planeación</t>
    </r>
  </si>
  <si>
    <r>
      <t>Proceso:</t>
    </r>
    <r>
      <rPr>
        <sz val="9"/>
        <rFont val="Arial"/>
        <family val="2"/>
      </rPr>
      <t xml:space="preserve"> Direccionamiento Estrategico</t>
    </r>
    <r>
      <rPr>
        <b/>
        <sz val="9"/>
        <rFont val="Arial"/>
        <family val="2"/>
      </rPr>
      <t>.</t>
    </r>
  </si>
  <si>
    <r>
      <t xml:space="preserve">Área organizacional:  </t>
    </r>
    <r>
      <rPr>
        <sz val="9"/>
        <rFont val="Arial"/>
        <family val="2"/>
      </rPr>
      <t>Área de Modernización y Transformación</t>
    </r>
    <r>
      <rPr>
        <b/>
        <sz val="9"/>
        <rFont val="Arial"/>
        <family val="2"/>
      </rPr>
      <t>.</t>
    </r>
  </si>
  <si>
    <r>
      <t xml:space="preserve">Presupuesto: </t>
    </r>
    <r>
      <rPr>
        <sz val="9"/>
        <rFont val="Arial"/>
        <family val="2"/>
      </rPr>
      <t>$ 52.023.318</t>
    </r>
  </si>
  <si>
    <t>1. Evaluar objetivos estratégicos del Plan Estratégico Institucional</t>
  </si>
  <si>
    <t xml:space="preserve">Evaluar los resultados de la vigencia 2025 de los objetivos estratégicos del Plan Estratégico Institucional.
Evidencia: Comunicación oficial al Jefe de la Oficina de Planeación remitiendo el informe con los resultados de la evaluaciónd de los objetivos estratégicos. </t>
  </si>
  <si>
    <t>Jefe Grupo de Gestión Estratégica</t>
  </si>
  <si>
    <t>2. Evaluar Plan Estratégico Institucional</t>
  </si>
  <si>
    <t xml:space="preserve">Evaluar el Plan Estratégico Institucional para la vigencia 2025  (resultado de indicadores de gestión).
Evidencia: Comunicación oficial al Jefe de la Oficina de Planeación remitiendo el informe con los resultados de los indicadores del plan estratégico institucional. </t>
  </si>
  <si>
    <t>Jefe Grupo de medición y Evaluación Institucional</t>
  </si>
  <si>
    <t>3. Verificar nivel de avance proyectos presentados y ejecutados.</t>
  </si>
  <si>
    <t>Verificar el nivel de avance de los proyectos presentados y ejecutados en cumplimiento Plan Estratégico Institucional “ Estrategia Integral de Seguridad con Énfasis en Convivencia Ciudadana y Cambio Climático 2023-2026”.
Evidencia: Comunicación oficial al Jefe de la Oficina de Planeación remitiendo el informe con el nivel de avance de los proyectos presentados y ejecutados en cumplimiento Plan Estratégico Institucional “ Estrategia Integral de Seguridad con Énfasis en Convivencia Ciudadana y Cambio Climático 2023-2026”.</t>
  </si>
  <si>
    <t>Jefe Grupo de Gestión de Proyectos y Sostenibilidad Institucional</t>
  </si>
  <si>
    <t>4. Actualizar el análisis de contexto.</t>
  </si>
  <si>
    <t>Actualizar el análisis de contexto (Análisis de Realidad Institucional) en pro de comprender las necesidades y expectativas de las ciudadanías y grupos de valor, para la planeación estratégica 2026 - 2030.
Evidencia: Comunicación oficial al Jefe de la Oficina de Planeación remitiendo el informe ejecutivo del análisis de contexto (Análisis de Realidad Institucional) en pro de comprensión de las necesidades y expectativas las ciudadanías y grupos de valor, para la planeación estratégica 2026 - 2030</t>
  </si>
  <si>
    <t>Jefe Grupo Gestión Estrategica</t>
  </si>
  <si>
    <t>5. Analizar el contexto interno y externo de la gestión integral del riesgo.</t>
  </si>
  <si>
    <t>Analizar el contexto interno y externo de la gestión integral del riesgo para la planeación estratégica de la siguiente vigencia.
Evidencia: Comunicación oficial al Jefe de la Oficina de Planeación remitiendo el análisis del contexto interno y externo de la gestión integral del riesgo para la planeación estratégica de la siguiente vigencia.</t>
  </si>
  <si>
    <t>Jefe Grupo de Gestión Integral del Riesgo</t>
  </si>
  <si>
    <t>Realizar la evaluación del desempeño del plan de acción el cual mide el impacto de las tareas planeadas para la presente vigencia.
Evidencia: Comunicación oficial dirigida al señor subdirector general de la Policía Nacional, remitiendo el instrumento de evaluación del desempeño del plan de acción de la presente vigencia.</t>
  </si>
  <si>
    <r>
      <t xml:space="preserve">Iniciativa estratégica: </t>
    </r>
    <r>
      <rPr>
        <sz val="9"/>
        <color rgb="FF000000"/>
        <rFont val="Arial"/>
        <family val="2"/>
      </rPr>
      <t>Diseñar e implementar un nuevo programa de invesrión para el horizonte 2026-2030 a partir del diagnóstico de proyectos previos, alineando los objetivos estratégicos, así priorizar nuevas líneas de inversión  con enfoque territorial</t>
    </r>
    <r>
      <rPr>
        <b/>
        <sz val="9"/>
        <color rgb="FF000000"/>
        <rFont val="Arial"/>
        <family val="2"/>
      </rPr>
      <t>.</t>
    </r>
  </si>
  <si>
    <r>
      <t xml:space="preserve">Nombre del plan: </t>
    </r>
    <r>
      <rPr>
        <sz val="9"/>
        <color rgb="FF000000"/>
        <rFont val="Arial"/>
        <family val="2"/>
      </rPr>
      <t>OFPLA_2026_OE4_Distribución de recursos presupuestales con enfoque territorial.</t>
    </r>
  </si>
  <si>
    <r>
      <t xml:space="preserve">Descripción: </t>
    </r>
    <r>
      <rPr>
        <sz val="9"/>
        <color rgb="FF000000"/>
        <rFont val="Arial"/>
        <family val="2"/>
      </rPr>
      <t>Realizar actividades que conlleven a diseñar e implementar un modelo de gestión y distribución de recursos logísticos y financieros con enfoque territorial.</t>
    </r>
  </si>
  <si>
    <r>
      <t>Proceso:</t>
    </r>
    <r>
      <rPr>
        <sz val="9"/>
        <rFont val="Arial"/>
        <family val="2"/>
      </rPr>
      <t xml:space="preserve"> Direccionamiento Estratégico</t>
    </r>
  </si>
  <si>
    <r>
      <t xml:space="preserve">Área organizacional: </t>
    </r>
    <r>
      <rPr>
        <sz val="9"/>
        <color rgb="FF000000"/>
        <rFont val="Arial"/>
        <family val="2"/>
      </rPr>
      <t>Área de Direccionamiento Estratègico de Recursos</t>
    </r>
  </si>
  <si>
    <r>
      <t>Presupuesto:</t>
    </r>
    <r>
      <rPr>
        <sz val="9"/>
        <rFont val="Arial"/>
        <family val="2"/>
      </rPr>
      <t xml:space="preserve">  $104.936.010</t>
    </r>
  </si>
  <si>
    <t xml:space="preserve">1. Realizar un diagnóstico y análisis del modelo presupuestal institucional </t>
  </si>
  <si>
    <r>
      <t xml:space="preserve">Elaborar un diagnóstico integral sobre el desempeño del modelo presupuestal vigente y de los proyectos de inversión ejecutados en los tres últimos periodos de gobierno, con énfasis en los programas 1501 – Capacidades de la Policía Nacional en Seguridad Pública, Prevención, Convivencia y Seguridad Ciudadana, 1505 – Generación de Bienestar para la Fuerza Pública y sus Familias, y 1599 – Fortalecimiento de la Gestión y Dirección del Sector Defensa y Seguridad, donde se deberá identificar lecciones aprendidas, factores críticos y oportunidades de mejora en la planeación, ejecución y seguimiento de la inversión pública, proponiendo lineamientos orientados a la implementación del enfoque de Presupuesto por Programas y Resultados (PPR) que permitan fortalecer la eficiencia, transparencia y alineación estratégica de los recursos institucionales.
</t>
    </r>
    <r>
      <rPr>
        <b/>
        <sz val="9"/>
        <color rgb="FF000000"/>
        <rFont val="Arial"/>
        <family val="2"/>
      </rPr>
      <t>Evidencia</t>
    </r>
    <r>
      <rPr>
        <sz val="9"/>
        <color rgb="FF000000"/>
        <rFont val="Arial"/>
        <family val="2"/>
      </rPr>
      <t>: Informe ejecutivo de diagnóstico remitido al Jefe de la Oficina de Planeación</t>
    </r>
  </si>
  <si>
    <t>Área de Direccionamiento de Recursos</t>
  </si>
  <si>
    <t>2. Alinear los objetivos estratégicos institucionales con las iniciativas de inversión pública</t>
  </si>
  <si>
    <r>
      <t xml:space="preserve">Definir la lineas estrategicas medibles que orienten el uso eficiente de los recursos financieros y logísticos de la Policía Nacional, garantizando su coherencia con las políticas nacionales de seguridad, las capacidades operativas y los planes territoriales.
</t>
    </r>
    <r>
      <rPr>
        <b/>
        <sz val="9"/>
        <color rgb="FF000000"/>
        <rFont val="Arial"/>
        <family val="2"/>
      </rPr>
      <t>Evidencia</t>
    </r>
    <r>
      <rPr>
        <sz val="9"/>
        <color rgb="FF000000"/>
        <rFont val="Arial"/>
        <family val="2"/>
      </rPr>
      <t>: Comunicación oficial dirigida al Jefe de la Oficina de Planeación, remitiendo informe de alineación de los objetivos estratégicos con las iniciativas de inversión pública.</t>
    </r>
  </si>
  <si>
    <t>3. Revisar y priorizar las nuevas líneas de proyectos</t>
  </si>
  <si>
    <r>
      <t xml:space="preserve">Revisar las líneas de inversión institucional y priorizar los proyectos que aporten directamente al cumplimiento de los objetivos estratégicos definidos, estableciendo una hoja de ruta para la formulación de los proyectos de inversión correspondientes al horizonte 2026–2030.
</t>
    </r>
    <r>
      <rPr>
        <b/>
        <sz val="9"/>
        <color rgb="FF000000"/>
        <rFont val="Arial"/>
        <family val="2"/>
      </rPr>
      <t>Evidencia</t>
    </r>
    <r>
      <rPr>
        <sz val="9"/>
        <color rgb="FF000000"/>
        <rFont val="Arial"/>
        <family val="2"/>
      </rPr>
      <t>: Comunicación oficial dirigida al Jefe de la Oficina de Planeación, remitiendo informe ejecutivo sobre el diseño y priorización de las nuevas líneas de inversión.</t>
    </r>
  </si>
  <si>
    <t>4. Adoptar  los nuevos objetivos y líneas de proyectos institucionales</t>
  </si>
  <si>
    <r>
      <t xml:space="preserve">Adoptar las nuevas líneas de inversión y presentarlas al mando institucional para su validación y aprobación, asegurando su viabilidad técnica, presupuestal y operativa. Esta acción busca consolidar la estrategia de gestión, distribución y optimización de los recursos institucionales.
</t>
    </r>
    <r>
      <rPr>
        <b/>
        <sz val="9"/>
        <color rgb="FF000000"/>
        <rFont val="Arial"/>
        <family val="2"/>
      </rPr>
      <t>Evidencia</t>
    </r>
    <r>
      <rPr>
        <sz val="9"/>
        <color rgb="FF000000"/>
        <rFont val="Arial"/>
        <family val="2"/>
      </rPr>
      <t>: Comunicación oficial o presentación institucional ante el mando, con los nuevos objetivos y líneas de inversión aprobados.</t>
    </r>
  </si>
  <si>
    <t xml:space="preserve">5. Evaluar el impacto y resultados del plan de acción institucional
</t>
  </si>
  <si>
    <r>
      <t xml:space="preserve">Realizar la evaluación del desempeño e impacto del plan de acción, verificando el cumplimiento de los objetivos, resultados e indicadores propuestos para la vigencia, con el fin de retroalimentar el proceso de planeación y optimizar la gestión institucional.
</t>
    </r>
    <r>
      <rPr>
        <b/>
        <sz val="9"/>
        <color rgb="FF000000"/>
        <rFont val="Arial"/>
        <family val="2"/>
      </rPr>
      <t>Evidencia</t>
    </r>
    <r>
      <rPr>
        <sz val="9"/>
        <color rgb="FF000000"/>
        <rFont val="Arial"/>
        <family val="2"/>
      </rPr>
      <t>: Comunicación oficial dirigida al señor Subdirector General de la Policía Nacional, remitiendo el informe de evaluación final del plan de acción.</t>
    </r>
  </si>
  <si>
    <r>
      <t xml:space="preserve">Iniciativa estratégica: </t>
    </r>
    <r>
      <rPr>
        <sz val="9"/>
        <color rgb="FF000000"/>
        <rFont val="Arial"/>
        <family val="2"/>
      </rPr>
      <t>Fidelización del talento humano.</t>
    </r>
  </si>
  <si>
    <r>
      <t xml:space="preserve">Indicador: </t>
    </r>
    <r>
      <rPr>
        <sz val="9"/>
        <color rgb="FF000000"/>
        <rFont val="Arial"/>
        <family val="2"/>
      </rPr>
      <t>Porcentaje de empleos vacantes consolidados para provisión= (total empleos provistos/Número de empleos vacantes consolidados/) X100%</t>
    </r>
  </si>
  <si>
    <r>
      <t>Iniciativa estratégica: c</t>
    </r>
    <r>
      <rPr>
        <sz val="9"/>
        <color rgb="FF000000"/>
        <rFont val="Arial"/>
        <family val="2"/>
      </rPr>
      <t>onstrucción y Validación de las Bases para el Plan de Carrera Institucional</t>
    </r>
  </si>
  <si>
    <r>
      <t xml:space="preserve">Indicador </t>
    </r>
    <r>
      <rPr>
        <sz val="9"/>
        <color rgb="FF000000"/>
        <rFont val="Arial"/>
        <family val="2"/>
      </rPr>
      <t xml:space="preserve">Porcentaje de rutas de carrera diseñadas e implementadas durante el período establecido= (Número de rutas implementadas​/Numero toral de rutas planificadas)X 100
</t>
    </r>
    <r>
      <rPr>
        <b/>
        <sz val="9"/>
        <color rgb="FF000000"/>
        <rFont val="Arial"/>
        <family val="2"/>
      </rPr>
      <t>Indicador</t>
    </r>
    <r>
      <rPr>
        <sz val="9"/>
        <color rgb="FF000000"/>
        <rFont val="Arial"/>
        <family val="2"/>
      </rPr>
      <t xml:space="preserve"> Monitorear y evaluar la proyección del Plan de Carrera =(Acciones ejecutadas del Plan de Carrera / Acciones planificadas) X 100%</t>
    </r>
  </si>
  <si>
    <r>
      <t xml:space="preserve">Área organizacional: </t>
    </r>
    <r>
      <rPr>
        <sz val="9"/>
        <color rgb="FF000000"/>
        <rFont val="Arial"/>
        <family val="2"/>
      </rPr>
      <t>Área Carrera Policial</t>
    </r>
  </si>
  <si>
    <r>
      <t xml:space="preserve">Realizar socialización a nivel institucional sobre los lineamientos, avances y beneficios del Plan de Carrera Policial, con el propósito de fortalecer la proyección profesional del personal uniformado y promover la apropiación institucional.
</t>
    </r>
    <r>
      <rPr>
        <b/>
        <sz val="9"/>
        <color rgb="FF000000"/>
        <rFont val="Arial"/>
        <family val="2"/>
      </rPr>
      <t>Evidencia</t>
    </r>
    <r>
      <rPr>
        <sz val="9"/>
        <color rgb="FF000000"/>
        <rFont val="Arial"/>
        <family val="2"/>
      </rPr>
      <t>: (01) Comunicación oficial dirigida al Director de Talento Humano, anexando informe que contenga: cronograma y alcance de las actividades de socialización desarrolladas, medios utilizados en la divulgación (presentaciones, infografías, cápsulas informativas), resultados de retroalimentación o evaluación de conocimiento de los participantes y recomendaciones para fortalecer la apropiación institucional del Plan de Carrera.</t>
    </r>
  </si>
  <si>
    <r>
      <t xml:space="preserve">Realizar la evaluación del desempeño del plan de acción el cual mide el impacto de las tareas planeadas para la presente vigencia.
</t>
    </r>
    <r>
      <rPr>
        <b/>
        <sz val="9"/>
        <color indexed="8"/>
        <rFont val="Arial"/>
        <family val="2"/>
      </rPr>
      <t xml:space="preserve">
</t>
    </r>
    <r>
      <rPr>
        <sz val="9"/>
        <color indexed="8"/>
        <rFont val="Arial"/>
        <family val="2"/>
      </rPr>
      <t>Evidencia</t>
    </r>
    <r>
      <rPr>
        <b/>
        <sz val="9"/>
        <color indexed="8"/>
        <rFont val="Arial"/>
        <family val="2"/>
      </rPr>
      <t>:</t>
    </r>
    <r>
      <rPr>
        <sz val="9"/>
        <color indexed="8"/>
        <rFont val="Arial"/>
        <family val="2"/>
      </rPr>
      <t xml:space="preserve"> (01) Comunicación oficial dirigida al señor subdirector general de la Policía Nacional, remitiendo el instrumento de evaluación del desempeño del plan de acción de la presente vigencia</t>
    </r>
  </si>
  <si>
    <t xml:space="preserve">01/06/2026
</t>
  </si>
  <si>
    <r>
      <t xml:space="preserve">Ajustar la tabla de costos de matrículas y pensiones de acuerdo a los gastos operacionales reales de las instituciones educativas garantizando el equilibrio financiero y sostenibilidad administrativa.
</t>
    </r>
    <r>
      <rPr>
        <b/>
        <sz val="9"/>
        <rFont val="Arial"/>
        <family val="2"/>
      </rPr>
      <t>EVIDENCIA:</t>
    </r>
    <r>
      <rPr>
        <sz val="9"/>
        <rFont val="Arial"/>
        <family val="2"/>
      </rPr>
      <t xml:space="preserve"> (01) comunicación oficial dirigida al Director (a) de Bienestar Social y Familia, anexando informe sobre el modelo de recaudo mediante un estudio de costo/beneficio que permita ajustar la estructura financiera de los colegios de la Policía Nacional, asegurando sostenibilidad y equidad.</t>
    </r>
  </si>
  <si>
    <r>
      <t xml:space="preserve">Nombre del plan: </t>
    </r>
    <r>
      <rPr>
        <sz val="9"/>
        <color rgb="FF000000"/>
        <rFont val="Arial"/>
        <family val="2"/>
      </rPr>
      <t>DIBIE_2026_OE1_Mejorar oferta de servicios en centros vacacionales y recreativos.</t>
    </r>
  </si>
  <si>
    <r>
      <t xml:space="preserve">Descripción:  </t>
    </r>
    <r>
      <rPr>
        <sz val="9"/>
        <color rgb="FF000000"/>
        <rFont val="Arial"/>
        <family val="2"/>
      </rPr>
      <t>con la implementación del plan se busca incrementar el índice de ocupación de los centros vacacionales, mejorando aspectos como la ampliación de capacidades, modernización de la plataforma de reservas en línea y optimización de la calidad del servicio.</t>
    </r>
  </si>
  <si>
    <r>
      <t xml:space="preserve">Responsable: </t>
    </r>
    <r>
      <rPr>
        <sz val="9"/>
        <rFont val="Arial"/>
        <family val="2"/>
      </rPr>
      <t>Director (a) de Bienestar Social y Familia</t>
    </r>
  </si>
  <si>
    <r>
      <t>Indicador:</t>
    </r>
    <r>
      <rPr>
        <sz val="9"/>
        <color rgb="FF000000"/>
        <rFont val="Arial"/>
        <family val="2"/>
      </rPr>
      <t xml:space="preserve"> Tasa de Implementación de las Mejoras Proyectadas que componen la Oferta de Servicios en Centros Vacacionales. Fórmula: (% Ejecutado de implementación de las mejoras en el trimestre / % Proyectado de implementación de las mejoras en el trimestre) x 100</t>
    </r>
  </si>
  <si>
    <r>
      <t xml:space="preserve">Área organizacional: </t>
    </r>
    <r>
      <rPr>
        <sz val="9"/>
        <rFont val="Arial"/>
        <family val="2"/>
      </rPr>
      <t xml:space="preserve"> Área de Turismo y Recreación</t>
    </r>
  </si>
  <si>
    <r>
      <t xml:space="preserve">Presupuesto: </t>
    </r>
    <r>
      <rPr>
        <sz val="9"/>
        <rFont val="Arial"/>
        <family val="2"/>
      </rPr>
      <t>$ 21.583.366</t>
    </r>
  </si>
  <si>
    <r>
      <t xml:space="preserve">En coordinación con el Área Logística y Financiera DIBIE se realiza referenciación con hoteles de similares características y proyección de un estándar para el mobiliario y la prestación de servicios en los Centros Vacacionales, Centros Recreativos y Casas Vacacionales, mediante pilotaje de un (01) punto de servicio.
</t>
    </r>
    <r>
      <rPr>
        <b/>
        <sz val="9"/>
        <color rgb="FF000000"/>
        <rFont val="Arial"/>
        <family val="2"/>
      </rPr>
      <t xml:space="preserve">EVIDENCIA:  </t>
    </r>
    <r>
      <rPr>
        <sz val="9"/>
        <color rgb="FF000000"/>
        <rFont val="Arial"/>
        <family val="2"/>
      </rPr>
      <t>(01) comunicación oficial dirigida a la señora Directora de Bienestar Social y Familia, anexando un informe de las actividades realizadas y los resultados obtenidos en el diseño del estándar.</t>
    </r>
  </si>
  <si>
    <r>
      <t xml:space="preserve">Definir, socializar y enviar a los puntos de servicio, los parámetros metodológicos bajo los cuales, los Centros Vacacionales y Recreativos, construirán y actualizarán su oferta turística y hotelera diferencial para los afiliados y beneficiarios a DIBIE, teniendo en cuenta variables como  ecoturismo, cultura, gastronomía y actividades deportivas, realizando referenciación con el sector hotelero y turístico.
</t>
    </r>
    <r>
      <rPr>
        <b/>
        <sz val="9"/>
        <color rgb="FF000000"/>
        <rFont val="Arial"/>
        <family val="2"/>
      </rPr>
      <t xml:space="preserve">
EVIDENCIA: </t>
    </r>
    <r>
      <rPr>
        <sz val="9"/>
        <color rgb="FF000000"/>
        <rFont val="Arial"/>
        <family val="2"/>
      </rPr>
      <t xml:space="preserve"> (01) comunicación oficial dirigida a la señora Directora de Bienestar Social y Familia, anexando un informe las actividades realizadas y los resultados obtenidos en la implementación de la oferta turística. </t>
    </r>
  </si>
  <si>
    <r>
      <t xml:space="preserve">3. Incrementar las capacidades de algunos centros vacacionales.  </t>
    </r>
    <r>
      <rPr>
        <sz val="9"/>
        <rFont val="Arial"/>
        <family val="2"/>
      </rPr>
      <t xml:space="preserve"> </t>
    </r>
  </si>
  <si>
    <r>
      <t xml:space="preserve">En coordinación con el Grupo de Infraestructura de la Dirección de Bienestar Social y Familia, programar y ejecutar las actividades necesarias para ampliar la capacidad de alojamiento en algunos Centros Vacacionales y la oferta de servicios para los afiliados y sus beneficiarios, de acuerdo con las nuevas tipologías de familia.
</t>
    </r>
    <r>
      <rPr>
        <b/>
        <sz val="9"/>
        <color rgb="FF000000"/>
        <rFont val="Arial"/>
        <family val="2"/>
      </rPr>
      <t xml:space="preserve">EVIDENCIA: </t>
    </r>
    <r>
      <rPr>
        <sz val="9"/>
        <color rgb="FF000000"/>
        <rFont val="Arial"/>
        <family val="2"/>
      </rPr>
      <t>(01) comunicación oficial dirigida a la señora Directora de Bienestar Social y Familia, informando las actividades realizadas y los resultados obtenidos en el incremento de las capacidades.</t>
    </r>
  </si>
  <si>
    <r>
      <t xml:space="preserve">En cooordinación con el Grupo de Tecnologías de la Información y la Comunicación de la Dirección de Bienestar Social y Familia, continuar con las actividades para desarrollar e implementar la modernización de la plataforma de Reservas en Línea, con el fin de adecuar el sistema para que brinde opciones de disponibilidad entre unidades habitacionales, sea más amigable con el usuario y que la plataforma permita ofertar opciones alternativas de alojamiento a los afiliados, en el momento de no contar con disponibilidad en la primera opción.   
</t>
    </r>
    <r>
      <rPr>
        <b/>
        <sz val="9"/>
        <color rgb="FF000000"/>
        <rFont val="Arial"/>
        <family val="2"/>
      </rPr>
      <t xml:space="preserve">EVIDENCIA: </t>
    </r>
    <r>
      <rPr>
        <sz val="9"/>
        <color rgb="FF000000"/>
        <rFont val="Arial"/>
        <family val="2"/>
      </rPr>
      <t>(01) comunicación oficial dirigida a la señora Directora de Bienestar Social y Familia, anexando un informe de las actividades realizadas y los resultados obtenidos en la modernización de la plataforma.</t>
    </r>
  </si>
  <si>
    <r>
      <t xml:space="preserve">Realizar la evaluación del desempeño del plan de acción el cual mide el impacto de las tareas planeadas para la presente vigencia.
</t>
    </r>
    <r>
      <rPr>
        <b/>
        <sz val="9"/>
        <color rgb="FF000000"/>
        <rFont val="Arial"/>
        <family val="2"/>
      </rPr>
      <t xml:space="preserve">EVIDENCIA: </t>
    </r>
    <r>
      <rPr>
        <sz val="9"/>
        <color rgb="FF000000"/>
        <rFont val="Arial"/>
        <family val="2"/>
      </rPr>
      <t xml:space="preserve"> (01) comunicación oficial dirigida a la señora Directora de Bienestar Social y Familia remitiendo el instrumento de evaluación del desempeño del plan de acción de la vigencia, diligenciado con los resultados del plan.</t>
    </r>
  </si>
  <si>
    <r>
      <t xml:space="preserve">Presupuesto: </t>
    </r>
    <r>
      <rPr>
        <sz val="9"/>
        <rFont val="Arial"/>
        <family val="2"/>
      </rPr>
      <t>$315.588.414</t>
    </r>
  </si>
  <si>
    <r>
      <t xml:space="preserve">Responsable: </t>
    </r>
    <r>
      <rPr>
        <sz val="9"/>
        <rFont val="Arial"/>
        <family val="2"/>
      </rPr>
      <t>Directorde Talento Humano</t>
    </r>
  </si>
  <si>
    <t xml:space="preserve">   Presupuesto: </t>
  </si>
  <si>
    <r>
      <t>Iniciativa estratégica:</t>
    </r>
    <r>
      <rPr>
        <sz val="9"/>
        <color rgb="FF000000"/>
        <rFont val="Arial"/>
        <family val="2"/>
      </rPr>
      <t xml:space="preserve"> Fidelización del talento humano.</t>
    </r>
  </si>
  <si>
    <r>
      <t xml:space="preserve">Indicador: </t>
    </r>
    <r>
      <rPr>
        <sz val="9"/>
        <color rgb="FF000000"/>
        <rFont val="Arial"/>
        <family val="2"/>
      </rPr>
      <t>índice de calidad de vida laboral =(Total personal impactado mediante la socialización de la Resolución No. 02256 + total de funcionarios encuestados de la MEBOG + total actividades proyectadas a realizar con la reserva / número de personal impactado mediante la socialización de la Resolución No. 02256 + número de funcionarios satisfechos + número actividades realizadas)*100</t>
    </r>
  </si>
  <si>
    <r>
      <t xml:space="preserve">Responsable: </t>
    </r>
    <r>
      <rPr>
        <sz val="9"/>
        <color rgb="FF000000"/>
        <rFont val="Arial"/>
        <family val="2"/>
      </rPr>
      <t>Director de Talento Humano</t>
    </r>
  </si>
  <si>
    <r>
      <t xml:space="preserve">Indicador: </t>
    </r>
    <r>
      <rPr>
        <sz val="9"/>
        <color rgb="FF000000"/>
        <rFont val="Arial"/>
        <family val="2"/>
      </rPr>
      <t xml:space="preserve">Tasa de fidelización del talento humano =(formula: # de funcionarios que permanecen en el período / # total de funcionarios al inicio del período x 100). </t>
    </r>
  </si>
  <si>
    <r>
      <t xml:space="preserve">Analizar y procesar los datos de la encuesta de cultura institucional para identificar tendencias, patrones y áreas de mejora. Esto incluye la depuración y organización de la información, segmentación por variables relevantes, detección de fortalezas, oportunidades y riesgos, así como la elaboración de conclusiones que sirvan de base para la toma de decisiones estratégicas.
</t>
    </r>
    <r>
      <rPr>
        <b/>
        <sz val="9"/>
        <color rgb="FF000000"/>
        <rFont val="Arial"/>
        <family val="2"/>
      </rPr>
      <t xml:space="preserve">
Evidencia: </t>
    </r>
    <r>
      <rPr>
        <sz val="9"/>
        <color rgb="FF000000"/>
        <rFont val="Arial"/>
        <family val="2"/>
      </rPr>
      <t>(01) Comunicación oficial dirigida al Director de Talento Humano anexando el respectivo análisis.</t>
    </r>
  </si>
  <si>
    <r>
      <t>Presupuesto:</t>
    </r>
    <r>
      <rPr>
        <b/>
        <sz val="9"/>
        <color indexed="10"/>
        <rFont val="Arial"/>
        <family val="2"/>
      </rPr>
      <t xml:space="preserve"> </t>
    </r>
    <r>
      <rPr>
        <sz val="9"/>
        <rFont val="Arial"/>
        <family val="2"/>
      </rPr>
      <t>$ 543.279.015</t>
    </r>
  </si>
  <si>
    <t>17/05/2026
25/06/2026
25/08/2026</t>
  </si>
  <si>
    <t>ELABORÓ: 
Subintendente NELSON PUIN LEGUIZAMON
Gestor de Planeación DITRA</t>
  </si>
  <si>
    <t>REVISÓ: 
Mayor JUAN DAVID BASTO RUIZ
Jefe Grupo Planeación DITRA</t>
  </si>
  <si>
    <t>APROBÓ: 
Brigadier General CLAUDIA SUSANA BLANCO ROMERO
Directora de Tránsito y Transporte
Brigadier General WHARLINTON IVÁN GUALDRÓN GUALDRÓN
Jefe Nacional del Servicio de Policia</t>
  </si>
  <si>
    <t xml:space="preserve">ELABORÓ:
Intendente RONAL GÜIZA JAIME
Jefe Grupo Correspondencia y Radicación Complejo DIPON
Intendente jefe WILLIAM FABIAN BERMÚDEZ DIMATÉ
Jefe Grupo Administración y Conservación Documental 
Intendente jefe JOHN BERNARDO ESPINEL FORERO
Jefe Grupo Archivo Histórico
</t>
  </si>
  <si>
    <t>REVISÓ:
Teniente DANIELA ARDILA JIMÉNEZ 
Jefe Grupo Soporte y Apoyo Administrativo
Teniente coronel JUAN GABRIEL RAMÍREZ CASTRO
Jefe Área Archivo General.</t>
  </si>
  <si>
    <t xml:space="preserve">APROBÓ: 
Brigadier general HERNÁN ALONSO MENESES GELVES
Secretario General
</t>
  </si>
  <si>
    <r>
      <t xml:space="preserve">ELABORÓ: 
</t>
    </r>
    <r>
      <rPr>
        <sz val="9"/>
        <rFont val="Arial"/>
        <family val="2"/>
      </rPr>
      <t xml:space="preserve">Teniente Coronel Andrés Felipe López Hurtado
Jefe Grupo Personal No Uniformado
</t>
    </r>
  </si>
  <si>
    <r>
      <t>REVISÓ:</t>
    </r>
    <r>
      <rPr>
        <sz val="9"/>
        <color indexed="8"/>
        <rFont val="Arial"/>
        <family val="2"/>
      </rPr>
      <t xml:space="preserve">
</t>
    </r>
    <r>
      <rPr>
        <sz val="9"/>
        <color rgb="FF000000"/>
        <rFont val="Arial"/>
        <family val="2"/>
      </rPr>
      <t xml:space="preserve">
Teniente Coronel Jorge Aurelio Molano Castro
Jefe Grupo Planeación DITAH
Coronel Henry Alexander Leal Velásquez
Subdirector de Talento Humano</t>
    </r>
  </si>
  <si>
    <r>
      <t xml:space="preserve">APROBÓ: 
Brigadier General Andrés Serna Bustamante
Director de Talento Humano ( E )
</t>
    </r>
    <r>
      <rPr>
        <sz val="9"/>
        <color theme="1"/>
        <rFont val="Arial"/>
        <family val="2"/>
      </rPr>
      <t xml:space="preserve">
Brigadier General Y</t>
    </r>
    <r>
      <rPr>
        <sz val="9"/>
        <rFont val="Arial"/>
        <family val="2"/>
      </rPr>
      <t>urian Jeannette Romero Murte
Jefe Nacional de Desarrollo Humano ( E )</t>
    </r>
  </si>
  <si>
    <t>ELABORÓ: 
Teniente coronel Edwin Darío Suárez Ladino
Jefe Área Carrera Policial</t>
  </si>
  <si>
    <t>REVISÓ: 
Teniente Coronel Jorge Aurelio Molano Castro
Jefe Grupo Planeación DITAH
Coronel Henry Alexander Leal Velásquez
Subdirector de Talento Humano</t>
  </si>
  <si>
    <r>
      <t xml:space="preserve">APROBÓ: 
Brigadier General Andrés Serna Bustamante
Directora de Talento Humano ( E )
</t>
    </r>
    <r>
      <rPr>
        <sz val="9"/>
        <color theme="1"/>
        <rFont val="Arial"/>
        <family val="2"/>
      </rPr>
      <t xml:space="preserve">
Brigadier General</t>
    </r>
    <r>
      <rPr>
        <sz val="9"/>
        <rFont val="Arial"/>
        <family val="2"/>
      </rPr>
      <t xml:space="preserve"> Yurian Jeannette Romero Murte
Jefe Nacional de Desarrollo Humano ( E )
</t>
    </r>
  </si>
  <si>
    <t>ELABORÓ: 
Teniente Coronel Andres Felipe Lopéz Hurtado
Jefe Grupo Personal No Uniformado</t>
  </si>
  <si>
    <r>
      <t>REVISÓ:</t>
    </r>
    <r>
      <rPr>
        <sz val="9"/>
        <color indexed="8"/>
        <rFont val="Arial"/>
        <family val="2"/>
      </rPr>
      <t xml:space="preserve">
Teniente Coronel Jorge Aurelio Molano Castro
Jefe Grupo  Planeación DITAH
Coronel </t>
    </r>
    <r>
      <rPr>
        <sz val="9"/>
        <color rgb="FF000000"/>
        <rFont val="Arial"/>
        <family val="2"/>
      </rPr>
      <t>Henry Alexander Leal Veláquez</t>
    </r>
    <r>
      <rPr>
        <sz val="9"/>
        <color indexed="8"/>
        <rFont val="Arial"/>
        <family val="2"/>
      </rPr>
      <t xml:space="preserve">
Subdirector de Talento Humano</t>
    </r>
  </si>
  <si>
    <r>
      <t xml:space="preserve">APROBÓ: 
</t>
    </r>
    <r>
      <rPr>
        <sz val="8"/>
        <rFont val="Arial"/>
        <family val="2"/>
      </rPr>
      <t xml:space="preserve">
Brigadier General Andrés Serna Bustamante
Directora de Talento Humano ( E )</t>
    </r>
    <r>
      <rPr>
        <sz val="9"/>
        <rFont val="Arial"/>
        <family val="2"/>
      </rPr>
      <t xml:space="preserve">
</t>
    </r>
    <r>
      <rPr>
        <sz val="9"/>
        <color theme="1"/>
        <rFont val="Arial"/>
        <family val="2"/>
      </rPr>
      <t xml:space="preserve">
Brigadier General Y</t>
    </r>
    <r>
      <rPr>
        <sz val="9"/>
        <rFont val="Arial"/>
        <family val="2"/>
      </rPr>
      <t>urian Jeannette Romero Murte
Jefe Nacional de Desarrollo Humano ( E )</t>
    </r>
  </si>
  <si>
    <t xml:space="preserve">ELABORÓ:
Intendente Jefe EDILBRANDO RODRIGUEZ SANCHEZ
Analista de Planeación DIEPO
</t>
  </si>
  <si>
    <t xml:space="preserve">REVISÓ:
Teniente Coronel MARIA DEL PILAR CASTRO ORTEGA
Jefe Grupo Planeación DIEPO 
</t>
  </si>
  <si>
    <t xml:space="preserve">APROBÓ: 
Coronel MAURICIO ANDRÉS CARRILLO ÁLVAREZ
Director de Eduación Policial (E )
Brigadier General ANDRÉS FERNANDO SERNA BUSTAMANTE
Jefe de la Jefatura de Desarrollo Humano (E)
</t>
  </si>
  <si>
    <r>
      <t xml:space="preserve">Iniciativa estratégica: </t>
    </r>
    <r>
      <rPr>
        <sz val="9"/>
        <color rgb="FF000000"/>
        <rFont val="Arial"/>
        <family val="2"/>
      </rPr>
      <t>Desarrollar el plan anual de educación institucional para el servicio de policía.</t>
    </r>
  </si>
  <si>
    <r>
      <t xml:space="preserve">Responsable:  </t>
    </r>
    <r>
      <rPr>
        <sz val="9"/>
        <color rgb="FF000000"/>
        <rFont val="Arial"/>
        <family val="2"/>
      </rPr>
      <t>Dirección de Educación Policial</t>
    </r>
  </si>
  <si>
    <r>
      <t xml:space="preserve">Indicador:  </t>
    </r>
    <r>
      <rPr>
        <sz val="9"/>
        <color rgb="FF000000"/>
        <rFont val="Arial"/>
        <family val="2"/>
      </rPr>
      <t xml:space="preserve">Generación de  nuevo conocimiento  (Fórmula: Número de actividades ejecutadas / actividades programadas × 100)   </t>
    </r>
    <r>
      <rPr>
        <b/>
        <sz val="9"/>
        <color rgb="FF000000"/>
        <rFont val="Arial"/>
        <family val="2"/>
      </rPr>
      <t xml:space="preserve">                                                                                                                             </t>
    </r>
  </si>
  <si>
    <t>ELABORÓ: 
Teniente Coronel Paula Andrea Ortiz Pantoja
Jefe Área Desarrollo Humano</t>
  </si>
  <si>
    <r>
      <t>REVISÓ:</t>
    </r>
    <r>
      <rPr>
        <sz val="9"/>
        <color indexed="8"/>
        <rFont val="Arial"/>
        <family val="2"/>
      </rPr>
      <t xml:space="preserve">
Teniente Coronel Jorge Aurelio Molano Castro
Jefe Grupo  Planeación DITAH
Coronel </t>
    </r>
    <r>
      <rPr>
        <sz val="9"/>
        <color rgb="FF000000"/>
        <rFont val="Arial"/>
        <family val="2"/>
      </rPr>
      <t>Henry Alexander Leal Veláquez</t>
    </r>
    <r>
      <rPr>
        <sz val="9"/>
        <color indexed="8"/>
        <rFont val="Arial"/>
        <family val="2"/>
      </rPr>
      <t xml:space="preserve">
Subdirector de Talento Humano</t>
    </r>
  </si>
  <si>
    <r>
      <t xml:space="preserve">APROBÓ: 
Brigadier General Andrés Serna Bustamante
Directora de Talento Humano ( E )
</t>
    </r>
    <r>
      <rPr>
        <sz val="9"/>
        <color theme="1"/>
        <rFont val="Arial"/>
        <family val="2"/>
      </rPr>
      <t xml:space="preserve">
Brigadier General Y</t>
    </r>
    <r>
      <rPr>
        <sz val="9"/>
        <rFont val="Arial"/>
        <family val="2"/>
      </rPr>
      <t>urian Jeannette Romero Murte
Jefe Nacional de Desarrollo Humano ( E )</t>
    </r>
  </si>
  <si>
    <t>ELABORÓ: 
Teniente Coronel Paula Andrea Ortiz Pantoja
Jefe Área Desarrollo Humano</t>
  </si>
  <si>
    <t>REVISÓ:
Teniente Coronel Jorge Aurelio Molano Castro
Jefe Grupo  Planeación DITAH
Coronel Henry Alexander Leal Veláquez
Subdirector de Talento Humano</t>
  </si>
  <si>
    <t>APROBÓ: 
Brigadier General Andrés Serna Bustamante
Directora de Talento Humano ( E )
Brigadier General Yurian Jeannette Romero Murte
Jefe Nacional de Desarrollo Humano ( E )</t>
  </si>
  <si>
    <t xml:space="preserve">ELABORÓ: 
Teniente Coronel CARLOS ALBERTO VILLALOBOS LATORRE 
Jefe Área Seguridad y Salud en el  Trabajo
</t>
  </si>
  <si>
    <t>REVISO: 
Teniente Coronel JORGE AURELIO MOLANO CASTRO
Jefe Grupo Planeación DITAH 
Coronel HENRY ALEXANDER LEAL VELÁSQUEZ
Subdirector de Talento Humano</t>
  </si>
  <si>
    <r>
      <t xml:space="preserve">APROBÓ: 
Brigadier General Andrés Serna Bustamante
Directora de Talento Humano ( E )
</t>
    </r>
    <r>
      <rPr>
        <sz val="9"/>
        <color theme="1"/>
        <rFont val="Arial"/>
        <family val="2"/>
      </rPr>
      <t xml:space="preserve">
Brigadier General</t>
    </r>
    <r>
      <rPr>
        <sz val="9"/>
        <rFont val="Arial"/>
        <family val="2"/>
      </rPr>
      <t xml:space="preserve"> Yurian Jeannette Romero Murte
Jefe Nacional de Desarrollo Humano ( E )
</t>
    </r>
  </si>
  <si>
    <t xml:space="preserve">ELABORÓ: 
Capitán EDISON ALEXANDER JIMENEZ OSORIO                                                                      
Analista de tecnologías de la información y las Comunicaciones
Mayor JULIO CESAR JIMENEZ FANDIÑO 
Jefe Grupo Arquitectura Tecnológica. 
</t>
  </si>
  <si>
    <t xml:space="preserve">REVISÓ: 
Intendente SANDRA MILENA ANAYA RODRIGUEZ
Responsable Planeación
MAYOR EDWIN JAVIER RAMIREZ GIL 
Jefe Grupo de Soporte y Apoyo.
Teniente Coronel ANDRES FELIPE CAMPOS VILLAMIL 
Subjefe Tecnologías de la Información y las Comunicaciones .
          </t>
  </si>
  <si>
    <t>APROBÓ: 
Teniente Coronel DANY ALBERTO RUA MORALES
Jefe Oficina de Tecnologías de la Información y las Comunicaciones.</t>
  </si>
  <si>
    <r>
      <t>ELABORÓ:
Intendente PABLO ANDRES GAVIRIA MUÑOZ</t>
    </r>
    <r>
      <rPr>
        <sz val="9"/>
        <color indexed="8"/>
        <rFont val="Arial"/>
        <family val="2"/>
      </rPr>
      <t xml:space="preserve">
Analista Seguridad de la Información.
Intendente Jefe </t>
    </r>
    <r>
      <rPr>
        <sz val="9"/>
        <color rgb="FF000000"/>
        <rFont val="Arial"/>
        <family val="2"/>
      </rPr>
      <t>SANDRA MILENA ANAYA RODRIGUEZ</t>
    </r>
    <r>
      <rPr>
        <sz val="9"/>
        <color indexed="8"/>
        <rFont val="Arial"/>
        <family val="2"/>
      </rPr>
      <t xml:space="preserve">
Responsable Planeación.
Capitán </t>
    </r>
    <r>
      <rPr>
        <sz val="9"/>
        <color rgb="FF000000"/>
        <rFont val="Arial"/>
        <family val="2"/>
      </rPr>
      <t xml:space="preserve">EDWIN ALEXANDERESPITIA DUARTE </t>
    </r>
    <r>
      <rPr>
        <sz val="9"/>
        <color indexed="8"/>
        <rFont val="Arial"/>
        <family val="2"/>
      </rPr>
      <t xml:space="preserve">
Jefe Grupo Seguridad de la Información y Respuesta a Incidentes Informáticos.                                                                                                                                                                                                                                                                                                                                                                                                                                                                                                                                                       </t>
    </r>
  </si>
  <si>
    <t>REVISÓ:
Intendente JENNIFER PAOLA HERRÁN ROMERO
Responsable Planeación.
Mayor EDWIN JAVIER RAMÍREZ GIL 
Jefe Grupo de Soporte y Apoyo. 
Teniente Coronel ANDRES FELIPE CAMPOS VILLAMIL 
Subjefe Tecnologías de la Información y las Comunicaciones.</t>
  </si>
  <si>
    <t>APROBÓ: 
Teniente Coronel DANY ALBERTO RUA MORALES                                 
Jefe Oficina de Tecnologías de la Información y las Comunicaciones.</t>
  </si>
  <si>
    <t xml:space="preserve">ELABORÓ: 
Intendente PABLO ANDRES GAVIRIA MUÑOZ 
Administrador de Seguridad de la Información.
Intendente Jefe SANDRA MILENA ANAYA RODRIGUEZ
Responsable Planeación.
Capitán EDWIN ALEXANDER ESPITIA DUARTE 
Jefe Grupo Seguridad de la Información y Respuesta a Incidentes Informáticos.  </t>
  </si>
  <si>
    <t>REVISÓ: 
Intendente JENNIFER PAOLA HERRÁN ROMERO
Responsable Planeación.
Mayor EDWIN JAVIER RAMÍREZ GIL 
Jefe Grupo de Soporte y Apoyo. 
Teniente Coronel ANDRES FELIPE CAMPOS VILLAMIL 
Subjefe Tecnologías de la Información y las Comunicaciones.</t>
  </si>
  <si>
    <t>APROBÓ: 
Teniente Coronel DANY ALBERTO RUA MORALES                                 
Jefe Oficina de Tecnologías de la Información y las Comunicaciones.</t>
  </si>
  <si>
    <t>ELABORÓ: 
Mayor GILSON QUINTERO LLANOS
Jefe Área Mantenimiento y Conservación de Infraestructura</t>
  </si>
  <si>
    <t xml:space="preserve">REVISÓ: 
Mayor EDGAR ALARCON MUNEVAR
Jefe Grupo Planeación </t>
  </si>
  <si>
    <t>APROBÓ: 
Teniente Coronel HERNANDO LÓPEZ BONILLA
Director de Infraestructura ( E)
Brigadier General HERBERT LUGUIY BENAVIDEZ VALDERRAMA 
Jefe Nacional de Administración de Recursos  (E)</t>
  </si>
  <si>
    <t>ELABORÓ: 
Capitán LEIDY JOHANNA AMAYA CORREDOR
Jefe Grupo Planeación (E)</t>
  </si>
  <si>
    <t xml:space="preserve">REVISÓ: 
Teniente Coronel LUIS FERNANDO BUELVAS ZAMBRANO
Subdirector de Incorporación (E) </t>
  </si>
  <si>
    <t>APROBÓ: 
Coronel LUS CARLOS ROMERO GALVIS
Director de Incorporación (E)</t>
  </si>
  <si>
    <r>
      <rPr>
        <sz val="9"/>
        <color indexed="8"/>
        <rFont val="Arial"/>
        <family val="2"/>
      </rPr>
      <t xml:space="preserve">ELABORÓ:
</t>
    </r>
    <r>
      <rPr>
        <sz val="9"/>
        <color rgb="FF000000"/>
        <rFont val="Arial"/>
        <family val="2"/>
      </rPr>
      <t xml:space="preserve">
Teniente Coronel</t>
    </r>
    <r>
      <rPr>
        <sz val="9"/>
        <color indexed="8"/>
        <rFont val="Arial"/>
        <family val="2"/>
      </rPr>
      <t xml:space="preserve"> JULIAN FELIPE CETINA RODRIGUEZ
</t>
    </r>
    <r>
      <rPr>
        <sz val="9"/>
        <rFont val="Arial"/>
        <family val="2"/>
      </rPr>
      <t xml:space="preserve">Jefe </t>
    </r>
    <r>
      <rPr>
        <sz val="9"/>
        <color indexed="59"/>
        <rFont val="Arial"/>
        <family val="2"/>
      </rPr>
      <t xml:space="preserve">Área de Apoyo Psicosocial                                                                                                                                                                                                                              </t>
    </r>
  </si>
  <si>
    <r>
      <rPr>
        <sz val="9"/>
        <color indexed="8"/>
        <rFont val="Arial"/>
        <family val="2"/>
      </rPr>
      <t xml:space="preserve">REVISÓ:
</t>
    </r>
    <r>
      <rPr>
        <sz val="9"/>
        <rFont val="Arial"/>
        <family val="2"/>
      </rPr>
      <t>Teniente Coronel SONIA MILENA BÁEZ CARVAJAL
Jefe Grupo Planeación DIBIE</t>
    </r>
  </si>
  <si>
    <t>APROBÓ: 
Brigadier General YURIAN JEANNETTE ROMERO MURTE
Directora Bienestar Social y Familia</t>
  </si>
  <si>
    <r>
      <t xml:space="preserve">ELABORÓ:
Mayor ANDREA PARRA BAUTISTA
</t>
    </r>
    <r>
      <rPr>
        <sz val="9"/>
        <color indexed="8"/>
        <rFont val="Arial"/>
        <family val="2"/>
      </rPr>
      <t>Jefe Área Educac</t>
    </r>
    <r>
      <rPr>
        <sz val="9"/>
        <color rgb="FF000000"/>
        <rFont val="Arial"/>
        <family val="2"/>
      </rPr>
      <t>ión (E)</t>
    </r>
  </si>
  <si>
    <r>
      <rPr>
        <sz val="9"/>
        <color indexed="8"/>
        <rFont val="Arial"/>
        <family val="2"/>
      </rPr>
      <t xml:space="preserve">ELABORÓ:
</t>
    </r>
    <r>
      <rPr>
        <sz val="9"/>
        <color rgb="FF000000"/>
        <rFont val="Arial"/>
        <family val="2"/>
      </rPr>
      <t xml:space="preserve">Teniente Coronel </t>
    </r>
    <r>
      <rPr>
        <sz val="9"/>
        <color indexed="8"/>
        <rFont val="Arial"/>
        <family val="2"/>
      </rPr>
      <t xml:space="preserve">CRISTIAN ADOLFO VELASQUEZ RIVERA
</t>
    </r>
    <r>
      <rPr>
        <sz val="9"/>
        <rFont val="Arial"/>
        <family val="2"/>
      </rPr>
      <t xml:space="preserve">Jefe </t>
    </r>
    <r>
      <rPr>
        <sz val="9"/>
        <color indexed="59"/>
        <rFont val="Arial"/>
        <family val="2"/>
      </rPr>
      <t>Área de Turismo y Recreación</t>
    </r>
  </si>
  <si>
    <r>
      <rPr>
        <sz val="9"/>
        <color indexed="8"/>
        <rFont val="Arial"/>
        <family val="2"/>
      </rPr>
      <t xml:space="preserve">REVISÓ:
</t>
    </r>
    <r>
      <rPr>
        <sz val="9"/>
        <rFont val="Arial"/>
        <family val="2"/>
      </rPr>
      <t>Teniente Coronel SONIA MILENA BÁEZ CARVAJAL
Jefe Grupo de Planeación Dirección de Bienestar Social y Familia</t>
    </r>
  </si>
  <si>
    <t>APROBÓ: 
Brigadier General YURIAN JEANNETTE ROMERO MURTE
Directora de Bienestar Social y Familia</t>
  </si>
  <si>
    <t>ELABORÓ
Servidor Misional 29 Aura Elena Serrano Mayans
Jefe Grupo Garantía de Calidad en Salud
Teniente Coronel Guillermo Andrés Huertas Garzón
Jefe Área Logística y Financiera 
Teniente Coronel Paula Andrea Villareal Ocaña
Jefe Grupo Grupo Talento Humano
Teniente Coronel Hellen Johanna Jiménez Orejuela
Jefe Grupo Ofina de Atención al Usuario 
Teniente Coronel Leonardo Espinal Granada
Jefe Grupo Área Gestión Prestación Servicios de Salud
Teniente Coronel Yair Yovanny Chaparro Guerrero
Jefe Grupo Área Gestión Aseguramiento en Salud</t>
  </si>
  <si>
    <t>REVISÓ:
Teniente Coronel Johanna Patricia Flórez Silva
Jefe Grupo Grupo Planeación
Teniente Coronel Carlos Andrés Camacho Vesga
Subdirector de Sanidad</t>
  </si>
  <si>
    <t>APROBÓ: 
Coronel Juan Pablo Blanco Sierra
Director de Sanidad
Brigadier General Yurian Jeannette Romero Murte
Jefe Nacional de Desarrollo Humano</t>
  </si>
  <si>
    <t>ELABORÓ
Capitán Martha Viviana Marichal Saavedra
Jefe Área Medicina Laboral (e)</t>
  </si>
  <si>
    <t>REVISÓ:
Teniente Coronel Johanna Patricia Flórez Silva
Jefe Grupo Grupo Planeación
Teniente Coronel Carlos Andrés Camacho Vesga
Subdirector de Sanidad</t>
  </si>
  <si>
    <t>APROBÓ: 
Coronel Juan Pablo Blanco Sierra
Director de Sanidad
Brigadier General Yurian Jeannette Romero Murte
Jefe Nacional de Desarrollo Humano</t>
  </si>
  <si>
    <r>
      <rPr>
        <sz val="9"/>
        <color rgb="FF000000"/>
        <rFont val="Arial"/>
        <family val="2"/>
      </rPr>
      <t xml:space="preserve">REVISÓ: 
</t>
    </r>
    <r>
      <rPr>
        <sz val="9"/>
        <rFont val="Arial"/>
        <family val="2"/>
      </rPr>
      <t>Teniente Marcela Barrera Romero 
Jefe Grupo Soporte y Apoyo CENEP</t>
    </r>
    <r>
      <rPr>
        <sz val="9"/>
        <color rgb="FFFF0000"/>
        <rFont val="Arial"/>
        <family val="2"/>
      </rPr>
      <t xml:space="preserve">
</t>
    </r>
  </si>
  <si>
    <t xml:space="preserve">APROBÓ: 
Coronel MAURICIO ANDRÉS CARRILLO ÁLVAREZ
Director de Educación Policial (E )
BG. ANDRÉS FERNANDO SERNA BUSTAMANTE
Jefe de la Jefatura de Desarrollo Humano (E)
</t>
  </si>
  <si>
    <t xml:space="preserve">REVISÓ
Teniente Coronel MARIA DEL PILAR CASTRO ORTEGA
Jefe Grupo Planeación DIEPO </t>
  </si>
  <si>
    <t>ELABORÓ:
Intendente Jefe EDILBRANDO RODRIGUEZ SANCHEZ
Analista de Planeación DIEPO</t>
  </si>
  <si>
    <t>ELABORÓ: 
Teniente coronel Edwin Darío Suárez Ladino
Jefe Área Carrera Policial</t>
  </si>
  <si>
    <t>REVISÓ: 
Teniente Coronel Jorge Aurelio Molano Castro
Jefe Grupo Planeación DITAH
Coronel Henry Alexander Leal Velásquez
Subdirector de Talento Humano</t>
  </si>
  <si>
    <r>
      <t xml:space="preserve">APROBÓ: 
Brigadier General Andrés Serna Bustamante
Directora de Talento Humano ( E )
</t>
    </r>
    <r>
      <rPr>
        <sz val="9"/>
        <color theme="1"/>
        <rFont val="Arial"/>
        <family val="2"/>
      </rPr>
      <t xml:space="preserve">
Brigadier General</t>
    </r>
    <r>
      <rPr>
        <sz val="9"/>
        <rFont val="Arial"/>
        <family val="2"/>
      </rPr>
      <t xml:space="preserve"> Yurian Jeannette Romero Murte
Jefe Nacional de Desarrollo Humano ( E )
</t>
    </r>
  </si>
  <si>
    <t xml:space="preserve">ELABORÓ: 
Teniente Coronel JUAN GABRIEL TORRES RAMIREZ
Jefe Área de Policía Ambiental y Recursos Naturales
</t>
  </si>
  <si>
    <t>APROBÓ: 
Brigadier General CARLOS GERMÁN OVIEDO LAMPREA
Director de Carabineros y Protección Ambiental 
Brigadier General WHARLINTON IVÁN GUALDRÓN GUALDRÓN
Jefe Nacional del Servicio de Policía</t>
  </si>
  <si>
    <t xml:space="preserve">REVISÓ: 
Teniente Coronel GUSTAVO ALEJANDRO SANCHEZ MORALES
Jefe Planeación DICAR
</t>
  </si>
  <si>
    <t xml:space="preserve">ELABORÓ:   
Teniente coronel EDUIN ANDREY GACHARNA CUELLAR  
Jefe Área de Protección a Personas e Instalaciones
</t>
  </si>
  <si>
    <t xml:space="preserve">REVISÓ:
Mayor SERGIO ANDRÉS GARCÍA BERMÚDEZ
Jefe Grupo de Planeación
</t>
  </si>
  <si>
    <t xml:space="preserve">APROBÓ: 
Brigadier General OSCAR MAURICIO RICO GUZMÁN
Director de Protección y Servicios Especiales
Brigadier General WHARLINTON IVÁN GUALDRÓN GUALDRÓN
Jefe Nacional del Servicio de Policía
</t>
  </si>
  <si>
    <t>REVISÓ: 
Capitán LAURA CAROLINA ARIZA GUEVARA
Jefe Grupo Planeación</t>
  </si>
  <si>
    <t>APROBÓ: 
Brigadier General WHARLINTON IVÁN GUALDRÓN GUALDRÓN
Jefe Nacional del Servicio de Policía</t>
  </si>
  <si>
    <t xml:space="preserve">ELABORÓ: 
Teniente Coronel OSCAR  ANDRES BERNHARD ROJAS
Jefe Área Servicio de Policía y Gestión Comunitaria (E)
</t>
  </si>
  <si>
    <t xml:space="preserve">REVISÓ:
Mayor  LINA YESMIN LINDARTE DIAZ                                                                                                    
Jefe Planeación DILOF     </t>
  </si>
  <si>
    <t xml:space="preserve">APROBÓ: 
Brigadier General HERBERT LUGUIY BENAVIDEZ VALDERRAMA 
Director Logístico y  Financiero </t>
  </si>
  <si>
    <r>
      <t>Objetivo estratégico:</t>
    </r>
    <r>
      <rPr>
        <sz val="9"/>
        <color rgb="FF000000"/>
        <rFont val="Arial"/>
        <family val="2"/>
      </rPr>
      <t xml:space="preserve"> OE4. Diseñar e implementar un modelo de gestión y distribución de recursos logísticos y financieros con enfoque territorial.</t>
    </r>
  </si>
  <si>
    <r>
      <t xml:space="preserve">Nombre del plan: </t>
    </r>
    <r>
      <rPr>
        <sz val="9"/>
        <color rgb="FF000000"/>
        <rFont val="Arial"/>
        <family val="2"/>
      </rPr>
      <t>DILOF_2026_OE4_Administración y optimización de los Recursos en la Policía Nacional.</t>
    </r>
  </si>
  <si>
    <r>
      <rPr>
        <b/>
        <sz val="9"/>
        <color indexed="8"/>
        <rFont val="Arial"/>
        <family val="2"/>
      </rPr>
      <t>Versión del plan:</t>
    </r>
    <r>
      <rPr>
        <sz val="9"/>
        <color indexed="8"/>
        <rFont val="Arial"/>
        <family val="2"/>
      </rPr>
      <t xml:space="preserve"> 0</t>
    </r>
  </si>
  <si>
    <r>
      <t xml:space="preserve">Descripción: </t>
    </r>
    <r>
      <rPr>
        <sz val="9"/>
        <color rgb="FF000000"/>
        <rFont val="Arial"/>
        <family val="2"/>
      </rPr>
      <t>Diseñar e implementar la distribución de recursos logísticos y financieros con enfoque territorial, orientada a optimizar la gestión y garantizar el uso eficiente de los recursos.</t>
    </r>
  </si>
  <si>
    <r>
      <t xml:space="preserve">Responsable: </t>
    </r>
    <r>
      <rPr>
        <sz val="9"/>
        <color rgb="FF000000"/>
        <rFont val="Arial"/>
        <family val="2"/>
      </rPr>
      <t xml:space="preserve">Director Logístico y  Financiero </t>
    </r>
  </si>
  <si>
    <r>
      <t xml:space="preserve">Indicador: </t>
    </r>
    <r>
      <rPr>
        <sz val="9"/>
        <color rgb="FF000000"/>
        <rFont val="Arial"/>
        <family val="2"/>
      </rPr>
      <t>Porcentaje de lineamientos actualizados mediante acto administrativo respecto al total de lineamientos vigentes. Fórmula: (Número de lineamientos actualizados mediante acto administrativo / Total de lineamientos vigentes) × 100.
Porcentaje de módulos de contratación diseñados respecto al total planificado. Fórmula: (Número de módulos de contratación diseñados / Total de módulos planeados) × 100.</t>
    </r>
  </si>
  <si>
    <r>
      <t>Proceso:</t>
    </r>
    <r>
      <rPr>
        <sz val="9"/>
        <color indexed="8"/>
        <rFont val="Arial"/>
        <family val="2"/>
      </rPr>
      <t xml:space="preserve"> </t>
    </r>
    <r>
      <rPr>
        <sz val="9"/>
        <color rgb="FF000000"/>
        <rFont val="Arial"/>
        <family val="2"/>
      </rPr>
      <t xml:space="preserve">Administración de Recursos Logisticos y Financieros </t>
    </r>
  </si>
  <si>
    <r>
      <t xml:space="preserve">Área organizacional: 
</t>
    </r>
    <r>
      <rPr>
        <sz val="9"/>
        <color indexed="8"/>
        <rFont val="Arial"/>
        <family val="2"/>
      </rPr>
      <t>Grupo Costos y Facturación Dirección de Sanidad 
Área Logística, Área Contratación
Grupo Tecnologías de la Información y las Comunicaciones</t>
    </r>
    <r>
      <rPr>
        <b/>
        <sz val="9"/>
        <color indexed="8"/>
        <rFont val="Arial"/>
        <family val="2"/>
      </rPr>
      <t xml:space="preserve">
</t>
    </r>
    <r>
      <rPr>
        <sz val="9"/>
        <color rgb="FF000000"/>
        <rFont val="Arial"/>
        <family val="2"/>
      </rPr>
      <t xml:space="preserve">Grupo Control de Calidad </t>
    </r>
  </si>
  <si>
    <r>
      <t xml:space="preserve">Presupuesto: </t>
    </r>
    <r>
      <rPr>
        <sz val="9"/>
        <rFont val="Arial"/>
        <family val="2"/>
      </rPr>
      <t xml:space="preserve"> $ 373.137.972</t>
    </r>
  </si>
  <si>
    <r>
      <t xml:space="preserve">Continuar con la identificación y estandarización de los Códigos Únicos de Prestación de Servicios de Salud (CUPS) que representan el menor uso acumulado 2025 a nivel nacional con base en el reporte de producción del 01 de enero al 31 de diciembre de 2025, y en concordancia al procedimiento 1LF-PR-0011 "Gestionar los Costos en Salud", 
</t>
    </r>
    <r>
      <rPr>
        <b/>
        <sz val="9"/>
        <color rgb="FF000000"/>
        <rFont val="Arial"/>
        <family val="2"/>
      </rPr>
      <t>Evidencia:</t>
    </r>
    <r>
      <rPr>
        <sz val="9"/>
        <color rgb="FF000000"/>
        <rFont val="Arial"/>
        <family val="2"/>
      </rPr>
      <t xml:space="preserve"> (1) Comunicación oficial dirigida al Director de Sanidad, anexando el informe ejecutivo con los resultados del ejercicio aplicado.</t>
    </r>
  </si>
  <si>
    <r>
      <t xml:space="preserve">Consolidar y verificar el resultado de la estandarización efectuada por la unidad correspondiente, a los 900 Códigos Únicos de Prestación de Servicios de Salud (CUPS) que representan el menor uso acumulado 2025 a nivel nacional; a su vez, analizar los datos obtenidos y determinar el estándar final del costo directo, señalando los elementos del costo directo definitivos, para ser enviado a las Áreas Gestión de Aseguramiento en Salud y Gestión de Prestación Servicios de Salud, de acuerdo al procedimiento 1LF-PR-0011 "Gestionar los Costos en Salud".
</t>
    </r>
    <r>
      <rPr>
        <b/>
        <sz val="9"/>
        <color rgb="FF000000"/>
        <rFont val="Arial"/>
        <family val="2"/>
      </rPr>
      <t>Evidencia:</t>
    </r>
    <r>
      <rPr>
        <sz val="9"/>
        <color rgb="FF000000"/>
        <rFont val="Arial"/>
        <family val="2"/>
      </rPr>
      <t xml:space="preserve"> (1) Comunicación oficial dirigida al Director de Sanidad, anexando el informe ejecutivo en el cual se presentan los resultados del ejercicio aplicado.</t>
    </r>
  </si>
  <si>
    <r>
      <t xml:space="preserve">Establecer el porcentaje de costo indirecto a asignar para los 900 Códigos Únicos de Prestación de Servicios de Salud (CUPS) que representan el menor uso acumulado 2025 a nivel nacional y determinar el costo total por cada uno de los Códigos Únicos de Prestación de Servicios de Salud (CUPS), de acuerdo al procedimiento 1LF-PR-0011 "Gestionar los Costos en Salud".
</t>
    </r>
    <r>
      <rPr>
        <b/>
        <sz val="9"/>
        <color rgb="FF000000"/>
        <rFont val="Arial"/>
        <family val="2"/>
      </rPr>
      <t>Evidencia:</t>
    </r>
    <r>
      <rPr>
        <sz val="9"/>
        <color rgb="FF000000"/>
        <rFont val="Arial"/>
        <family val="2"/>
      </rPr>
      <t xml:space="preserve"> (1) Comunicación oficial dirigida al Director de Sanidad, anexando el informe ejecutivo con los resultados del ejercicio aplicado.</t>
    </r>
  </si>
  <si>
    <r>
      <t xml:space="preserve">Evaluar el resultado final de los 900 Códigos Únicos de Prestación de Servicios de Salud (CUPS) que representan el menor uso acumulado 2025 a nivel nacional, de acuerdo al procedimiento 1LF-PR-0011 "Gestionar los Costos en Salud", numeral 3.1.
</t>
    </r>
    <r>
      <rPr>
        <b/>
        <sz val="9"/>
        <color rgb="FF000000"/>
        <rFont val="Arial"/>
        <family val="2"/>
      </rPr>
      <t xml:space="preserve">
Evidencia:</t>
    </r>
    <r>
      <rPr>
        <sz val="9"/>
        <color rgb="FF000000"/>
        <rFont val="Arial"/>
        <family val="2"/>
      </rPr>
      <t xml:space="preserve"> (1) comunicación oficial dirigida al Jefe Grupo Costos y Facturación, anexando imnforme ejecutivo con los resultados de la evaluación.</t>
    </r>
  </si>
  <si>
    <r>
      <t xml:space="preserve">Evaluar el resultado final de los 900 Códigos Únicos de Prestación de Servicios de Salud (CUPS) que representan el menor uso acumulado 2025 a nivel nacional, de acuerdo al procedimiento 1LF-PR-0011 "Gestionar los Costos en Salud", numeral 3.1.
</t>
    </r>
    <r>
      <rPr>
        <b/>
        <sz val="9"/>
        <color rgb="FF000000"/>
        <rFont val="Arial"/>
        <family val="2"/>
      </rPr>
      <t xml:space="preserve">
Evidencia:</t>
    </r>
    <r>
      <rPr>
        <sz val="9"/>
        <color rgb="FF000000"/>
        <rFont val="Arial"/>
        <family val="2"/>
      </rPr>
      <t xml:space="preserve"> (1) comunicación oficial dirigida al Jefe Grupo Costos y Facturación, anexando el informe ejecutivo con los resultados de la evaluación.</t>
    </r>
  </si>
  <si>
    <r>
      <t xml:space="preserve">Ajustar los resultados obtenidos de la evaluación a los 900 Códigos Únicos de Prestación de Servicios de Salud (CUPS) que representan el menor uso acumulado 2025 a nivel nacional, de acuerdo al procedimiento 1LF-PR-0011 "Gestionar los Costos en Salud".
</t>
    </r>
    <r>
      <rPr>
        <b/>
        <sz val="9"/>
        <color rgb="FF000000"/>
        <rFont val="Arial"/>
        <family val="2"/>
      </rPr>
      <t xml:space="preserve">Evidencia: </t>
    </r>
    <r>
      <rPr>
        <sz val="9"/>
        <color rgb="FF000000"/>
        <rFont val="Arial"/>
        <family val="2"/>
      </rPr>
      <t>(1) Comunicación oficial dirigida al Director de Sanidad, anexando el informe ejecutivo con los resultados del ejercicio aplicado.</t>
    </r>
  </si>
  <si>
    <r>
      <t xml:space="preserve">Actualizar la última versión del Módulo Costos en Salud en el ambiente de Producción de SISAP WEB, incluyendo la conexión con el Sistema de Información para para la Administración del Talento Humano – SIATH, Sistema Financiero de la Dirección de Sanidad – QUIPU, y Sistema de Medicamentos Dirección de Sanidad – MDM.
</t>
    </r>
    <r>
      <rPr>
        <b/>
        <sz val="9"/>
        <color rgb="FF000000"/>
        <rFont val="Arial"/>
        <family val="2"/>
      </rPr>
      <t>Evidencia:</t>
    </r>
    <r>
      <rPr>
        <sz val="9"/>
        <color rgb="FF000000"/>
        <rFont val="Arial"/>
        <family val="2"/>
      </rPr>
      <t xml:space="preserve"> (1) Comunicación oficial dirigida al Director de Sanidad, anexando el informe ejecutivo con los resultados del ejercicio aplicado.</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</si>
  <si>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(1) Comunicación oficial dirigida al Director de Sanidad, anexando el informe ejecutivo remitiendo el instrumento de evaluación del desempeño del plan de acción de la presente vigencia</t>
    </r>
  </si>
  <si>
    <r>
      <t xml:space="preserve">Definir los aspectos fundamentales de la gestión de la cadena logística policial, orientados a controlar los procesos, salvaguardar y proteger el patrimonio institucional, así como generar doctrina sobre la administración y el cuidado de los bienes relacionados con armamento, movilidad, intendencia y la evaluación de la conformidad en la Policía Nacional.
</t>
    </r>
    <r>
      <rPr>
        <b/>
        <sz val="9"/>
        <color rgb="FF000000"/>
        <rFont val="Arial"/>
        <family val="2"/>
      </rPr>
      <t>Evidencia:</t>
    </r>
    <r>
      <rPr>
        <sz val="9"/>
        <color rgb="FF000000"/>
        <rFont val="Arial"/>
        <family val="2"/>
      </rPr>
      <t xml:space="preserve"> (1) Comunicación oficial dirigida al Director Logístico y Financiero, anexando acto administrativo (instructivo) </t>
    </r>
  </si>
  <si>
    <r>
      <t xml:space="preserve">Realizar socialización a nivel nacional de los lineamientos para la Administración de bienes y servicios con el fin de garantizar un adecuado uso y control del componente logístico Institucional en los subcomponentes de intendencia, armamento, movilidad y la actividad de evaluación de la conformidad.
</t>
    </r>
    <r>
      <rPr>
        <b/>
        <sz val="9"/>
        <color rgb="FF000000"/>
        <rFont val="Arial"/>
        <family val="2"/>
      </rPr>
      <t>Evidencia:</t>
    </r>
    <r>
      <rPr>
        <sz val="9"/>
        <color rgb="FF000000"/>
        <rFont val="Arial"/>
        <family val="2"/>
      </rPr>
      <t xml:space="preserve"> (1) Comunicación oficial dirigida al Director Logístico y Financiero, anexando informe ejecutivo con los resultados del ejercicio aplicado.</t>
    </r>
  </si>
  <si>
    <r>
      <t xml:space="preserve">Realizar seguimiento adecuado a los procesos de aseguramiento de la calidad, correspondientes a la evaluación de los elementos de intendencia, armamento menor y protección, así como la verificación del desempeño de los mismos durante su vida útil.
</t>
    </r>
    <r>
      <rPr>
        <b/>
        <sz val="9"/>
        <color rgb="FF000000"/>
        <rFont val="Arial"/>
        <family val="2"/>
      </rPr>
      <t xml:space="preserve">Evidencia: </t>
    </r>
    <r>
      <rPr>
        <sz val="9"/>
        <color rgb="FF000000"/>
        <rFont val="Arial"/>
        <family val="2"/>
      </rPr>
      <t>(1) Comunicación oficial dirigida al Director Logístico y Financiero, anexando informe ejecutivo con los resultados del ejercicio aplicado.</t>
    </r>
  </si>
  <si>
    <r>
      <t xml:space="preserve">Realizar capacitación continua del personal para la ejecución de metodologías, el cual también se realiza de acuerdo al programa de capacitación, entrenamiento y reentrenamiento del personal como requisito, formación conocimiento técnico, habilidades y experiencia para emitir oportunamente los informes de laboratorio, de acuerdo a las solicitudes de clientes internos y externos conforme a la norma ISO 17025:2017.
</t>
    </r>
    <r>
      <rPr>
        <b/>
        <sz val="9"/>
        <color rgb="FF000000"/>
        <rFont val="Arial"/>
        <family val="2"/>
      </rPr>
      <t>Evidencia</t>
    </r>
    <r>
      <rPr>
        <sz val="9"/>
        <color rgb="FF000000"/>
        <rFont val="Arial"/>
        <family val="2"/>
      </rPr>
      <t>: (1) Comunicación oficial dirigida al Director Logístico y Financiero, anexando informe ejecutivo con los resultados del ejercicio aplicado.</t>
    </r>
  </si>
  <si>
    <r>
      <t xml:space="preserve">Diseñar módulos que permitan la virtualización en la generación de documentos de informes de supervisión,  constancias de recibo a satisfacción, evaluación y reevaluación de proveedores,  actas de liquidación y  cierre de contratos, para mejorar los tiempos de respuesta y oportunidad en la gestión contractual. 
</t>
    </r>
    <r>
      <rPr>
        <b/>
        <sz val="9"/>
        <color rgb="FF000000"/>
        <rFont val="Arial"/>
        <family val="2"/>
      </rPr>
      <t xml:space="preserve">Evidencia: </t>
    </r>
    <r>
      <rPr>
        <sz val="9"/>
        <color rgb="FF000000"/>
        <rFont val="Arial"/>
        <family val="2"/>
      </rPr>
      <t>(1) Comunicación oficial dirigida al Director Logístico y Financiero, anexando informe ejecutivo con los avances obtenidos.</t>
    </r>
  </si>
  <si>
    <r>
      <t xml:space="preserve">Realizar prueba piloto  para la automatización de  documentos en la ejecución de las etapas contractuales, con el fin de tomar las acciones de mejora e implementar a nivel nacional.
</t>
    </r>
    <r>
      <rPr>
        <b/>
        <sz val="9"/>
        <color rgb="FF000000"/>
        <rFont val="Arial"/>
        <family val="2"/>
      </rPr>
      <t xml:space="preserve">Evidencia: </t>
    </r>
    <r>
      <rPr>
        <sz val="9"/>
        <color rgb="FF000000"/>
        <rFont val="Arial"/>
        <family val="2"/>
      </rPr>
      <t>(1) Comunicación oficial dirigida al Director Logístico y Financiero, anexando informe ejecutivo con los resultados obtenidos.</t>
    </r>
  </si>
  <si>
    <r>
      <t xml:space="preserve">Socializar la política de compras y contratación pública a nivel nacional, orientada a garantizar una gestión eficiente y transparente de las adquisiciones mediante el uso de plataformas electrónicas, lineamientos normativos, documentos estándar, instrumentos de agregación de demanda y técnicas de aprovisionamiento estratégico.
</t>
    </r>
    <r>
      <rPr>
        <b/>
        <sz val="9"/>
        <color rgb="FF000000"/>
        <rFont val="Arial"/>
        <family val="2"/>
      </rPr>
      <t>Evidencia:</t>
    </r>
    <r>
      <rPr>
        <sz val="9"/>
        <color rgb="FF000000"/>
        <rFont val="Arial"/>
        <family val="2"/>
      </rPr>
      <t xml:space="preserve"> (1) Comunicación oficial dirigida al Director Logístico y Financiero, anexando informe ejecutivo con los resultados obtenidos.</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</si>
  <si>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(1) Comunicación oficial dirigida al señor subdirector general de la Policía Nacional, remitiendo el instrumento de evaluación del desempeño del plan de acción de la presente vigencia.</t>
    </r>
  </si>
  <si>
    <r>
      <t xml:space="preserve">ELABORÓ:
Teniente Coronel ANDRES RICARDO VACA CAMACHO                                                           
Jefe Área Logística                                                                         
</t>
    </r>
    <r>
      <rPr>
        <sz val="9"/>
        <color rgb="FF000000"/>
        <rFont val="Arial"/>
        <family val="2"/>
      </rPr>
      <t>Teniente Coronel</t>
    </r>
    <r>
      <rPr>
        <sz val="9"/>
        <color indexed="8"/>
        <rFont val="Arial"/>
        <family val="2"/>
      </rPr>
      <t xml:space="preserve"> </t>
    </r>
    <r>
      <rPr>
        <sz val="9"/>
        <color rgb="FF000000"/>
        <rFont val="Arial"/>
        <family val="2"/>
      </rPr>
      <t xml:space="preserve">MAURICIO ALEJANDRO PATIÑO GALVIS </t>
    </r>
    <r>
      <rPr>
        <sz val="9"/>
        <color indexed="8"/>
        <rFont val="Arial"/>
        <family val="2"/>
      </rPr>
      <t xml:space="preserve">
</t>
    </r>
    <r>
      <rPr>
        <sz val="9"/>
        <color rgb="FF000000"/>
        <rFont val="Arial"/>
        <family val="2"/>
      </rPr>
      <t xml:space="preserve">Jefe Área de Contratación    </t>
    </r>
    <r>
      <rPr>
        <sz val="9"/>
        <color indexed="8"/>
        <rFont val="Arial"/>
        <family val="2"/>
      </rPr>
      <t xml:space="preserve">                                             </t>
    </r>
  </si>
  <si>
    <t xml:space="preserve">ELABORÓ:
Intendente jefe ERICK GIOVANNI RAMÍREZ                       
Jefe Área Bienes Raíces ( E )
Mayor GILSON QUINTERO LLANOS
Jefe Área Mantenimiento y Conservación
Teniente coronel FELIX HERNÁN ARAGÓN PINTO
Jefe Área Gestión de Proyectos    </t>
  </si>
  <si>
    <t xml:space="preserve">APROBÓ: 
Teniente coronel HERNANDO LÓPEZ BONILLA
Director de Infraestructura ( E )
Brigadier General HERBERT LUGUIY BENAVIDEZ VALDERRAMA 
Jefe Nacional de Administración de Recursos  </t>
  </si>
  <si>
    <t xml:space="preserve">ELABORÓ:
Mayor DIEGO ALEJANDRO RIVEROS VALDES
Jefe Grupo Gestión Actuarial de la Policia
Mayor ROCIO GUERRERO AGUDELO
Jefe Grupo Gestión Presupuestal
</t>
  </si>
  <si>
    <t xml:space="preserve">REVISÓ:
Mayor RONALD PAUL SIERRA MATEUS
Jefe Grupo Gestión Estratégica
Teniente Coronel MARTIN JAIME CASTILLO MOREIRA
Jefe Área Direccionamiento de Recursos
</t>
  </si>
  <si>
    <t>APROBÓ: 
Coronel HERNANDO ANTONIO VALLEJO VALENCIA
Jefe Oficina de Planeación</t>
  </si>
  <si>
    <t>APROBÓ: 
Brigadier General CARLOS GERMÁN OVIEDO LAMPREA
Director de Carabineros y Protección Ambiental (E)
Brigadier General WHARLINTON IVÁN GUALDRÓN GUALDRÓN
Jefe Nacional del Servicio de Policía</t>
  </si>
  <si>
    <t>ELABORÓ:
Subcomisario WILMANN RIOS AGUILAR
Jefe grupo de relaciones, cooperación y análisis internacional (E)
Subintendente IVÁN RICARDO MUNÉVAR BELTRÁN 
Responsable de Planeación</t>
  </si>
  <si>
    <t>REVISÓ:
Mayor LADY PAOLA MOJICA MELO
Subjefe Oficina de Relaciones y Cooperación Internacional</t>
  </si>
  <si>
    <t>APROBÓ: 
Teniente Coronel DIEGO STETID RODRIGUEZ SAMORA
Jefe Oficina de Relaciones y Cooperación Internacional (E)</t>
  </si>
  <si>
    <t>ELABORÓ: 
Mayor YANETH STELLA PICO FIGUEREDO 
Jefe Frente de Seguridad Empresarial DIJIN</t>
  </si>
  <si>
    <t>REVISÓ: 
Teniente coronel JOSÉ MAURICIO MARÍN MONEDERO
Jefe de Planeación</t>
  </si>
  <si>
    <t xml:space="preserve">APROBÓ: 
Coronel ELVER VICENTE ALFONSO SANABRIA
Director de Investigación Criminal e INTERPOL
Brigadier General WHARLINTON IVAN GUALDRON GUALDRON
Jefe Nacional del Servicio de Policía </t>
  </si>
  <si>
    <t>ELABORÓ: 
Mayor RAFAEL ANTONIO TINJACA RUEDA
Jefe Área Investigación Criminológica</t>
  </si>
  <si>
    <t>REVISÓ: 
Teniente coronel JOSÉ MAURICIO MARÍN MONEDERO
Jefe de Planeación</t>
  </si>
  <si>
    <t xml:space="preserve">APROBÓ: 
Coronel ELVER VICENTE ALFONSO SANABRIA
Director de Investigación Criminal e INTERPOL
Brigadier General WHARLINTON IVAN GUALDRON GUALDRON
Jefe Nacional del Servicio de Policía </t>
  </si>
  <si>
    <r>
      <t>Objetivo estratégico:</t>
    </r>
    <r>
      <rPr>
        <sz val="9"/>
        <color rgb="FF000000"/>
        <rFont val="Arial"/>
        <family val="2"/>
      </rPr>
      <t xml:space="preserve"> OE6. Promover la transformación digital y el fomento de la cultura de cambio e innovación</t>
    </r>
    <r>
      <rPr>
        <b/>
        <sz val="9"/>
        <color rgb="FF000000"/>
        <rFont val="Arial"/>
        <family val="2"/>
      </rPr>
      <t>.</t>
    </r>
  </si>
  <si>
    <r>
      <t>Iniciativa estratégica:</t>
    </r>
    <r>
      <rPr>
        <sz val="9"/>
        <color rgb="FF000000"/>
        <rFont val="Arial"/>
        <family val="2"/>
      </rPr>
      <t xml:space="preserve"> Innovación tecnológica como insumo al fortalecimiento de capacidades del Servicio de Inteligencia Policial.</t>
    </r>
  </si>
  <si>
    <r>
      <t xml:space="preserve">Indicador: </t>
    </r>
    <r>
      <rPr>
        <sz val="9"/>
        <color rgb="FF000000"/>
        <rFont val="Arial"/>
        <family val="2"/>
      </rPr>
      <t>Nivel de avance del desarrollo de la herramienta para graficar vínculos en el Sistema de Inteligencia Policial - SIP.
(Número de usuarios de inteligencia que usan los sistemas de información / usuarios objetivo) x 100%</t>
    </r>
  </si>
  <si>
    <r>
      <rPr>
        <sz val="9"/>
        <color rgb="FF000000"/>
        <rFont val="Arial"/>
        <family val="2"/>
      </rPr>
      <t xml:space="preserve">ELABORÓ:
</t>
    </r>
    <r>
      <rPr>
        <sz val="9"/>
        <rFont val="Arial"/>
        <family val="2"/>
      </rPr>
      <t xml:space="preserve">
Capitán ALDEMAR ANDRÉS OSPINA MORALES 
Jefe Grupo Investigación, Innovación y Analítica de Datos</t>
    </r>
  </si>
  <si>
    <t>REVISÓ:
Teniente coronel LUZ ESTELLA ARANGO GARCÍA
Jefe Planeación</t>
  </si>
  <si>
    <t>APROBÓ: 
Coronel JAVIER  OBANDO URREGO
Director de Inteligencia Policial
Brigadier General WHARLINTON IVÁN GUALDRÓN GUALDRÓN
Jefe Nacional del Servicio de Policía</t>
  </si>
  <si>
    <t xml:space="preserve">ELABORÓ: 
Teniente Coronel LUIS CARLOS URREGO RODRIGUEZ
Jefe Área Estratégica para la Construcción de Paz
Mayor ANDRÉS HORACIO HERNÁNDEZ GUZMÁN
Jefe Grupo de Construcción De Paz
</t>
  </si>
  <si>
    <t>REVISÓ: 
Mayor LEIDY ANGELICA BENITEZ ROJAS
Responsable Seguimiento de  Políticas y Lineamientos para la Edificacion de la Paz
Intendente JULIAN ESTEBAN CARRILLO BOLAÑOS
Responsable de Planeación</t>
  </si>
  <si>
    <t>APROBÓ: 
Brigadier General SANDRA PATRICIA PINZON CAMARGO
Jefe Unidad Policial para la Edificación de la Paz</t>
  </si>
  <si>
    <r>
      <rPr>
        <b/>
        <sz val="9"/>
        <color rgb="FF000000"/>
        <rFont val="Arial"/>
        <family val="2"/>
      </rPr>
      <t xml:space="preserve">ELABORÓ:
</t>
    </r>
    <r>
      <rPr>
        <sz val="9"/>
        <color rgb="FF000000"/>
        <rFont val="Arial"/>
        <family val="2"/>
      </rPr>
      <t xml:space="preserve">
Teneinte Coronel Andrea Ramírez Escobar
Jefe  Área de Operaciones Antisecuestro y Antiextorsión (E)
Teniente Coronel Andrea Ramírez Escobar
Jefe Área Atención del Secuestro y la Extorsión
Mayor Nayibe  Alexandra Cortes Sánchez
Jefe Seccional Investigación Criminal DIASE (E)
</t>
    </r>
    <r>
      <rPr>
        <b/>
        <sz val="9"/>
        <color rgb="FF000000"/>
        <rFont val="Arial"/>
        <family val="2"/>
      </rPr>
      <t xml:space="preserve"> 
</t>
    </r>
    <r>
      <rPr>
        <sz val="9"/>
        <color rgb="FF000000"/>
        <rFont val="Arial"/>
        <family val="2"/>
      </rPr>
      <t xml:space="preserve">
</t>
    </r>
    <r>
      <rPr>
        <b/>
        <sz val="9"/>
        <color rgb="FF000000"/>
        <rFont val="Arial"/>
        <family val="2"/>
      </rPr>
      <t xml:space="preserve">
</t>
    </r>
  </si>
  <si>
    <r>
      <rPr>
        <b/>
        <sz val="9"/>
        <color rgb="FF000000"/>
        <rFont val="Arial"/>
        <family val="2"/>
      </rPr>
      <t xml:space="preserve">REVISÓ:
</t>
    </r>
    <r>
      <rPr>
        <sz val="9"/>
        <color rgb="FF000000"/>
        <rFont val="Arial"/>
        <family val="2"/>
      </rPr>
      <t xml:space="preserve">
Capitan Yeimy Xiomara Ortega Galindo 
Jefe Grupo de Planeación DIASE (E)</t>
    </r>
  </si>
  <si>
    <r>
      <t xml:space="preserve">APROBÓ: 
</t>
    </r>
    <r>
      <rPr>
        <sz val="9"/>
        <color rgb="FF000000"/>
        <rFont val="Arial"/>
        <family val="2"/>
      </rPr>
      <t xml:space="preserve">Brigadier General Wharlinton Ivan Gualdron Gualdron 
Jefe Nacional del Servicios de Polcia 
Coronel Edgar Andrés Correa Tobón  
Director de Antisecuestro y Antiextorsión  
</t>
    </r>
    <r>
      <rPr>
        <b/>
        <sz val="9"/>
        <color rgb="FF000000"/>
        <rFont val="Arial"/>
        <family val="2"/>
      </rPr>
      <t xml:space="preserve">
</t>
    </r>
  </si>
  <si>
    <t xml:space="preserve">ELABORÓ:
Teniente Coronel LUISA FERNANDA FIGUEROA RESTREPO
Jefe Área Contrainteligencia
</t>
  </si>
  <si>
    <t xml:space="preserve">REVISÓ:
Teniente Coronel LUZ ESTELA  ARANGO GARCÍA 
Jefe Planeación </t>
  </si>
  <si>
    <t>APROBÓ: 
Coronel JAVIER OBANDO URREGO 
Director de Inteligencia Policial
Brigadier General WHARLINTON IVÁN GUALDRÓN GUALDRÓN
Jefe Nacional del Servicio de Policía</t>
  </si>
  <si>
    <t>ELABORÓ:
Capitán ALDEMAR ANDRÉS OSPINA MORALES
Jefe Grupo Investigación, Innovación y Analítica de Datos
Mayor ANDRÉS SAUL MORENO MARTÍNEZ
Jefe Grupo Tecnologías de la Información y las Comunicaciones
Mayor JHON ALEXANDER CARRERO CADENA 
Jefe Área Capacidades Técnicas
Teniente Coronel HENRY GIOVANNY SANCHEZ HOLGUIN
Jefe Área Logística y Financiera
Teniente Coronel GERMAN ANDRÉS NIETO CASTRO
Jefe Área Operaciones de Inteligencia
Teniente Coronel JANETH YATE HURTADO
Jefe Área Coordinación e Integración del Servicio</t>
  </si>
  <si>
    <t xml:space="preserve">REVISÓ:
Teniente Coronel LUZ ESTELLA ARANGO GARCÍA
Jefe Planeación 
</t>
  </si>
  <si>
    <t>APROBÓ: 
Coronel  JAVIER OBANDO URREGO
Director de Inteligencia Policial
Brigadier General WHARLINTON IVÁN GUALDRÓN GUALDRÓN
Jefe Nacional del Servicio de Policía</t>
  </si>
  <si>
    <t xml:space="preserve">ELABORÓ: 
Teniente Coronel JUAN GABRIEL TORRES RAMIREZ
Jefe Área de Policía Ambiental y Recursos Naturales
</t>
  </si>
  <si>
    <t xml:space="preserve">REVISÓ: 
Teniente Coronel GUSTAVO ALEJANDRO SANCHEZ MORALES
Jefe Planeación DICAR
</t>
  </si>
  <si>
    <t>APROBÓ: 
Brigadier General CARLOS GERMÁN OVIEDO LAMPREA
Director de Carabineros y Protección Ambiental (E)
Brigadier General WHARLINTON IVÁN GUALDRÓN GUALDRÓN
Jefe Nacional del Servicio de Policía</t>
  </si>
  <si>
    <r>
      <t xml:space="preserve">
Mayor Jheny Karina García García Luna
</t>
    </r>
    <r>
      <rPr>
        <sz val="9"/>
        <color rgb="FF000000"/>
        <rFont val="Arial"/>
        <family val="2"/>
      </rPr>
      <t xml:space="preserve">Grupo Sistemas Internacionales  de Derechos Humanos </t>
    </r>
    <r>
      <rPr>
        <sz val="9"/>
        <color indexed="8"/>
        <rFont val="Arial"/>
        <family val="2"/>
      </rPr>
      <t xml:space="preserve">
</t>
    </r>
  </si>
  <si>
    <t xml:space="preserve">
Capitán Jaime Andrés Gómez Peña
Jefe grupo soporte y apoyo Administrativo </t>
  </si>
  <si>
    <t xml:space="preserve">
ASE30 Luis Alfonso Novoa Diaz
Comisionado de Derechos Humanos para la Policía Nacional </t>
  </si>
  <si>
    <r>
      <t xml:space="preserve">
Mayor Yuly Hasneidy Pacheco Zapata
</t>
    </r>
    <r>
      <rPr>
        <sz val="9"/>
        <color rgb="FF000000"/>
        <rFont val="Arial"/>
        <family val="2"/>
      </rPr>
      <t>Jefe Grupo Atencion a Comunidades Líderes y Defensores de DDHH</t>
    </r>
    <r>
      <rPr>
        <sz val="9"/>
        <color indexed="8"/>
        <rFont val="Arial"/>
        <family val="2"/>
      </rPr>
      <t xml:space="preserve">
</t>
    </r>
  </si>
  <si>
    <t xml:space="preserve">
ASE 30. Luis Alfonso Novoa Diaz
Comisionado de Derechos Humanos para la Policía Nacional </t>
  </si>
  <si>
    <r>
      <t xml:space="preserve">
Subintendente Jefer Esteban Sotelo Ávila 
</t>
    </r>
    <r>
      <rPr>
        <sz val="9"/>
        <color rgb="FF000000"/>
        <rFont val="Arial"/>
        <family val="2"/>
      </rPr>
      <t>Jefe Grupo de Género (E)</t>
    </r>
    <r>
      <rPr>
        <sz val="9"/>
        <color indexed="8"/>
        <rFont val="Arial"/>
        <family val="2"/>
      </rPr>
      <t xml:space="preserve">
</t>
    </r>
  </si>
  <si>
    <t xml:space="preserve">
Capitán Jaime Andrés Gómez Peña
Jefe Grupo Soporte y Apoyo Administrativo </t>
  </si>
  <si>
    <t xml:space="preserve">
ASE 30. Luis Alfonso Novoa Díaz
Comisionado de Derechos Humanos para la Policía Nacional </t>
  </si>
  <si>
    <t xml:space="preserve">
Subintendente Oscar Armando Peréz Cruz
Jefe Grupo Promoción y Difusión en Derechos Humanos (E)       
</t>
  </si>
  <si>
    <t xml:space="preserve">
Intendente Jefe José Rene García Aroca
Jefe Grupo observatorio (E) 
   </t>
  </si>
  <si>
    <t xml:space="preserve">
Subintendente Rafael Ignacio Garces Rey
Jefe grupo Gestión Documental (E)
</t>
  </si>
  <si>
    <t>ELABORÓ:
Teniente Coronel CARLOS ANDRES BERNHARD ROJAS
Jefe Área Servicio de Policía y Gestión Comunitaria</t>
  </si>
  <si>
    <t>APROBÓ: 
Brigadier General WHARLINTON IVAN GUALDRON GUALDRON
Jefe Nacional del Servicio de Policía</t>
  </si>
  <si>
    <t>REVISÓ:
Capitán LAURA CAROLINA ARIZA GUEVARA
Jefe Grupo Planeación</t>
  </si>
  <si>
    <t xml:space="preserve">ELABORÓ:
Teniente Coronel OSCAR  ANDRES BERNHARD ROJAS
Jefe Área Servicio de Policía y Gestión Comunitaria (E)
</t>
  </si>
  <si>
    <t>APROBÓ: 
Brigadier General  WHARLINTON IVÁN GUALDRÓN GUALDRÓN
Jefe Nacional del Servicio de Policía</t>
  </si>
  <si>
    <t xml:space="preserve">ELABORÓ:
Teniente Coronel MAGDA LIRIS GARZÓN FLOREZ
Jefe Grupo Atención de Violencia Contra la Mujer, Familia y Género
</t>
  </si>
  <si>
    <t xml:space="preserve">ELABORÓ: 
Mayor RONALD PAUL SIERRA MATEUS 
Jefe Gestión Estratégica 
</t>
  </si>
  <si>
    <t xml:space="preserve">REVISÓ: 
Teniente Coronel GONZALO EMILIO ZABALETA ABRIL
Jefe Área de Modernización y Transformación </t>
  </si>
  <si>
    <t>APROBÓ: 
Coronel HERNANDO ANTONIO VALLEJO VALENCIA
Jefe Oficina de Planeación</t>
  </si>
  <si>
    <t xml:space="preserve">ELABORÓ: 
Intendente  GUSTAVO ESNEYDER LEON GARAVITO
Responsable de Planeación </t>
  </si>
  <si>
    <t xml:space="preserve">REVISÓ: 
Mayor LADY JOHANA TRIANA TRIANA
Jefe Soporte y Apoyo Administrativo </t>
  </si>
  <si>
    <t xml:space="preserve">APROBÓ: 
Coronel GUSTAVO ALBERTO MORALES TABARES
Jefe Oficina de Control Interno </t>
  </si>
  <si>
    <r>
      <t xml:space="preserve">Iniciativa estratégica: </t>
    </r>
    <r>
      <rPr>
        <sz val="9"/>
        <color rgb="FF000000"/>
        <rFont val="Arial"/>
        <family val="2"/>
      </rPr>
      <t xml:space="preserve">La implementación del Sistema de Control Interno permite fortalecer la política de control interno y garantizar su adecuada gestión, de acuerdo con los roles definidos por el Departamento Administrativo de la Función Pública.
</t>
    </r>
  </si>
  <si>
    <r>
      <t xml:space="preserve">Nombre del plan: </t>
    </r>
    <r>
      <rPr>
        <sz val="9"/>
        <color rgb="FF000000"/>
        <rFont val="Arial"/>
        <family val="2"/>
      </rPr>
      <t>OCINT_2026_ OE11_Fortalecimiento Política Control Interno.</t>
    </r>
  </si>
  <si>
    <r>
      <t xml:space="preserve">Descripción: </t>
    </r>
    <r>
      <rPr>
        <sz val="9"/>
        <rFont val="Arial"/>
        <family val="2"/>
      </rPr>
      <t>Fortalecer la gestión institucional de la Policía Nacional mediante el control de requerimientos, auditorías, prevención de conflictos de interés y asesoría para una cultura de control efectivo.</t>
    </r>
  </si>
  <si>
    <r>
      <t xml:space="preserve">Responsable: </t>
    </r>
    <r>
      <rPr>
        <sz val="9"/>
        <rFont val="Arial"/>
        <family val="2"/>
      </rPr>
      <t xml:space="preserve">Jefe Oficina de Control Interno </t>
    </r>
  </si>
  <si>
    <r>
      <t>Indicador:</t>
    </r>
    <r>
      <rPr>
        <sz val="9"/>
        <color rgb="FF000000"/>
        <rFont val="Arial"/>
        <family val="2"/>
      </rPr>
      <t xml:space="preserve"> Evaluar el sistema de Control Interno mediante los mecanismos de prevención y control articulados con el Modelo Integrado de Planeación y Gestión (MIPG) y el Modelo Estándar de Control Interno (MECI), a través de sus cinco componentes: Ambiente de Control, Evaluación del Riesgo, Actividades de Control, Información y Comunicación y Actividades de Monitoreo, permitiendo establecer el nivel de desarrollo de las 19 políticas de gestión y desempeño institucional y su relación con la estructura de control.
El cumplimiento del indicador de la Evaluación del Sistema de Control Interno se determina a partir de la aplicación de la siguiente fórmula:  (Ambiente de control)*20% + (evaluación del riesgo)*20% + (actividades de control)*20% + (información y comunicación)*20% + (monitoreo)*20%</t>
    </r>
  </si>
  <si>
    <r>
      <t>Proceso:</t>
    </r>
    <r>
      <rPr>
        <sz val="9"/>
        <rFont val="Arial"/>
        <family val="2"/>
      </rPr>
      <t xml:space="preserve">  Control Interno </t>
    </r>
  </si>
  <si>
    <r>
      <t xml:space="preserve">Área organizacional: 
</t>
    </r>
    <r>
      <rPr>
        <sz val="9"/>
        <rFont val="Arial"/>
        <family val="2"/>
      </rPr>
      <t>Grupo Entes de Control
Grupo Auditorias
Grupo Prevención</t>
    </r>
  </si>
  <si>
    <r>
      <t xml:space="preserve">Presupuesto: </t>
    </r>
    <r>
      <rPr>
        <sz val="9"/>
        <rFont val="Arial"/>
        <family val="2"/>
      </rPr>
      <t>$ 9.489.399</t>
    </r>
  </si>
  <si>
    <r>
      <t xml:space="preserve">Implementar  jornadas de socialización  para prevenir la divulgación de la información de carácter reservado o confidencial sin autorización, suministrados por personal de la Oficina de Control Interno, y que se encuentre en manos de personal no autorizado.
</t>
    </r>
    <r>
      <rPr>
        <b/>
        <sz val="9"/>
        <rFont val="Arial"/>
        <family val="2"/>
      </rPr>
      <t xml:space="preserve">Evidencia: </t>
    </r>
    <r>
      <rPr>
        <sz val="9"/>
        <rFont val="Arial"/>
        <family val="2"/>
      </rPr>
      <t>(01) Comunicación oficial por parte de los grupos pertenecientes a la Oficina de Control Interno, dirigida al Jefe de la dependencia, en la cual se evidencien las actividades implementadas para prevenir este tipo de conductas.</t>
    </r>
  </si>
  <si>
    <r>
      <t xml:space="preserve">Realizar socializaciones y retroalimentación, a los auditores sobre la correcta identificación y delimitación de los procesos auditados para la construcción y validación de hallazgos.
</t>
    </r>
    <r>
      <rPr>
        <sz val="9"/>
        <color indexed="10"/>
        <rFont val="Arial"/>
        <family val="2"/>
      </rPr>
      <t xml:space="preserve">
</t>
    </r>
    <r>
      <rPr>
        <b/>
        <sz val="9"/>
        <rFont val="Arial"/>
        <family val="2"/>
      </rPr>
      <t>Evidencia</t>
    </r>
    <r>
      <rPr>
        <sz val="9"/>
        <rFont val="Arial"/>
        <family val="2"/>
      </rPr>
      <t>: (01) Comunicación Oficial dirigida al jefe de la Oficina de Control Interno en la cual se evidencien las actividades implementadas para prevenir este tipo de parametrizaciones.</t>
    </r>
  </si>
  <si>
    <r>
      <t xml:space="preserve">Realizar socializaciones periódicas en pro de dar a conocer la normatividad vigente, a los funcionarios que realizan el rol de relacionamiento con entes externos, ya que el desconocimiento de esta podría generar confusión de funciones al momento de suministrar información.
</t>
    </r>
    <r>
      <rPr>
        <b/>
        <sz val="9"/>
        <rFont val="Arial"/>
        <family val="2"/>
      </rPr>
      <t xml:space="preserve">Evidencia: </t>
    </r>
    <r>
      <rPr>
        <sz val="9"/>
        <rFont val="Arial"/>
        <family val="2"/>
      </rPr>
      <t>(01)</t>
    </r>
    <r>
      <rPr>
        <b/>
        <sz val="9"/>
        <rFont val="Arial"/>
        <family val="2"/>
      </rPr>
      <t xml:space="preserve"> </t>
    </r>
    <r>
      <rPr>
        <sz val="9"/>
        <rFont val="Arial"/>
        <family val="2"/>
      </rPr>
      <t>Comunicación Oficial dirigida al jefe de la Oficina de Control Interno en la cual se evidencien las actividades de socialización de los lineamientos normativos.</t>
    </r>
  </si>
  <si>
    <r>
      <t xml:space="preserve">Realizar socializaciones periódicas con respecto a la actualización de la normatividad en los procesos y procedimientos, que son recurrentes en temas solicitados por las unidades en relación con el ejercicio de asesoría. 
</t>
    </r>
    <r>
      <rPr>
        <b/>
        <sz val="9"/>
        <rFont val="Arial"/>
        <family val="2"/>
      </rPr>
      <t>Evidencia</t>
    </r>
    <r>
      <rPr>
        <sz val="9"/>
        <rFont val="Arial"/>
        <family val="2"/>
      </rPr>
      <t>: (01) Comunicación oficial dirigida al Jefe de la Oficina de Control Interno, en la cual se evidencian las actividades preventivas orientadas a evitar la emisión de conclusiones sin los fundamentos normativos vigentes.</t>
    </r>
  </si>
  <si>
    <r>
      <t xml:space="preserve">Realizar la evaluación del desempeño del plan de acción el cual mide el impacto de las tareas planeadas para la presente vigencia. 
</t>
    </r>
    <r>
      <rPr>
        <b/>
        <sz val="9"/>
        <rFont val="Arial"/>
        <family val="2"/>
      </rPr>
      <t>Evidencia:</t>
    </r>
    <r>
      <rPr>
        <sz val="9"/>
        <rFont val="Arial"/>
        <family val="2"/>
      </rPr>
      <t xml:space="preserve"> (01) Comunicación oficial dirigida al señor subdirector de la Policía Nacional, remitiendo el instructivo de evaluación del desempeño del plan de acción de la presente vigencia.</t>
    </r>
  </si>
  <si>
    <r>
      <t xml:space="preserve">Iniciativa estratégica: </t>
    </r>
    <r>
      <rPr>
        <sz val="9"/>
        <color rgb="FF000000"/>
        <rFont val="Arial"/>
        <family val="2"/>
      </rPr>
      <t xml:space="preserve">Relacionamiento interinstitucional e internacional para fortalecer capacidades.							</t>
    </r>
  </si>
  <si>
    <r>
      <t xml:space="preserve">Nombre del plan: </t>
    </r>
    <r>
      <rPr>
        <sz val="9"/>
        <color rgb="FF000000"/>
        <rFont val="Arial"/>
        <family val="2"/>
      </rPr>
      <t xml:space="preserve"> COEST_2026_OE12_Transparencia y acceso a la información pública </t>
    </r>
  </si>
  <si>
    <r>
      <rPr>
        <b/>
        <sz val="9"/>
        <rFont val="Arial"/>
        <family val="2"/>
      </rPr>
      <t>Versión del plan:</t>
    </r>
    <r>
      <rPr>
        <sz val="9"/>
        <rFont val="Arial"/>
        <family val="2"/>
      </rPr>
      <t xml:space="preserve"> 0.</t>
    </r>
  </si>
  <si>
    <r>
      <t xml:space="preserve">Descripción: </t>
    </r>
    <r>
      <rPr>
        <sz val="9"/>
        <color rgb="FF000000"/>
        <rFont val="Arial"/>
        <family val="2"/>
      </rPr>
      <t>Fortalecimiento de la sede electrónica aplicando los lineamientos emanados por el Ministerio de Tecnologías de la Información y las Comunicaciones - MINTIC, con el fin de garantizar la transparencia y el acceso a los servicios con información clara, actualizada y accesible para la ciudadanía.</t>
    </r>
  </si>
  <si>
    <r>
      <t xml:space="preserve">Responsable: </t>
    </r>
    <r>
      <rPr>
        <sz val="9"/>
        <rFont val="Arial"/>
        <family val="2"/>
      </rPr>
      <t>Jefe Oficina de Comunicaciones Estratégicas</t>
    </r>
  </si>
  <si>
    <r>
      <t xml:space="preserve">Indicador: 
</t>
    </r>
    <r>
      <rPr>
        <sz val="9"/>
        <color rgb="FF000000"/>
        <rFont val="Arial"/>
        <family val="2"/>
      </rPr>
      <t xml:space="preserve">
Índice cumplimiento Transparencia y acceso a la información pública en la Policía Nacional (Resultado Índice de Transparencia y Acceso a la Información + resultado Gestión de riesgos de corrupción formulario Único de Reporte y Avance de Gestión – FURAG) / 2</t>
    </r>
  </si>
  <si>
    <r>
      <t>META:</t>
    </r>
    <r>
      <rPr>
        <sz val="9"/>
        <color indexed="12"/>
        <rFont val="Arial"/>
        <family val="2"/>
      </rPr>
      <t xml:space="preserve"> </t>
    </r>
  </si>
  <si>
    <r>
      <t>Proceso:</t>
    </r>
    <r>
      <rPr>
        <sz val="9"/>
        <color indexed="12"/>
        <rFont val="Arial"/>
        <family val="2"/>
      </rPr>
      <t xml:space="preserve"> </t>
    </r>
    <r>
      <rPr>
        <sz val="9"/>
        <rFont val="Arial"/>
        <family val="2"/>
      </rPr>
      <t>Comunicación Pública</t>
    </r>
  </si>
  <si>
    <r>
      <t xml:space="preserve">Área organizacional: 
</t>
    </r>
    <r>
      <rPr>
        <sz val="9"/>
        <rFont val="Arial"/>
        <family val="2"/>
      </rPr>
      <t>Grupo de Medios Digitales
Grupos y/o Responsables Comunicaciones Estratégicas</t>
    </r>
  </si>
  <si>
    <r>
      <t xml:space="preserve">Presupuesto: </t>
    </r>
    <r>
      <rPr>
        <sz val="9"/>
        <color rgb="FF000000"/>
        <rFont val="Arial"/>
        <family val="2"/>
      </rPr>
      <t>405.240.869</t>
    </r>
  </si>
  <si>
    <r>
      <t xml:space="preserve">Realizar las coordinaciones pertinentes para la elaboración del informe sobre la actualización de los micrositios (directores, saludo, trayectoria, directorio institucional, noticias, organigrama, banners y rendición de cuentas), en la sede electrónica www.policia.gov.co. 
</t>
    </r>
    <r>
      <rPr>
        <b/>
        <sz val="9"/>
        <color rgb="FF000000"/>
        <rFont val="Arial"/>
        <family val="2"/>
      </rPr>
      <t>Evidencia:</t>
    </r>
    <r>
      <rPr>
        <sz val="9"/>
        <color rgb="FF000000"/>
        <rFont val="Arial"/>
        <family val="2"/>
      </rPr>
      <t xml:space="preserve"> (01) comunicado oficial dirigido al jefe de la Oficina de Comunicaciones Estratégicas, anexando informe ejecutivo de las actividades realizadas para la actualización de los micrositios en la sede electrónica.</t>
    </r>
  </si>
  <si>
    <r>
      <t xml:space="preserve">Realizar las coordinaciones pertinentes para la elaboración del diagnóstico semestral, de actualización del ítem de transparencia y Acceso a la Información Pública en cumplimiento de la Ley 1712 del 2014 y de la Resolución 1519 del 2020 en la sede electrónica www.policia.gov.co.
</t>
    </r>
    <r>
      <rPr>
        <b/>
        <sz val="9"/>
        <color rgb="FF000000"/>
        <rFont val="Arial"/>
        <family val="2"/>
      </rPr>
      <t>Evidencia:</t>
    </r>
    <r>
      <rPr>
        <sz val="9"/>
        <color rgb="FF000000"/>
        <rFont val="Arial"/>
        <family val="2"/>
      </rPr>
      <t xml:space="preserve"> (01) comunicado oficial dirigido al jefe de la Oficina de Comunicaciones Estratégicas, anexando el diagnóstico.</t>
    </r>
  </si>
  <si>
    <r>
      <t xml:space="preserve">Coordinar con la Jefatura Nacional del Servicio de Policía, las actualizaciones y publicación de la información oportuna en el micrositio de Participa, que garanticen los estándares de calidad, accesibilidad y utilidad para los ciudadanos. 
</t>
    </r>
    <r>
      <rPr>
        <b/>
        <sz val="9"/>
        <color rgb="FF000000"/>
        <rFont val="Arial"/>
        <family val="2"/>
      </rPr>
      <t>Evidencia:</t>
    </r>
    <r>
      <rPr>
        <sz val="9"/>
        <color rgb="FF000000"/>
        <rFont val="Arial"/>
        <family val="2"/>
      </rPr>
      <t xml:space="preserve"> (01) comunicado oficial dirigido al jefe de la Oficina de Comunicaciones Estratégicas, anexando informe ejecutivo de las actividades realizadas para la actualización del micrositio.</t>
    </r>
  </si>
  <si>
    <r>
      <t xml:space="preserve">Realizar las coordinaciones pertinentes para la elaboración del informe sobre la actualización de los micrositios (directores, saludo, trayectoria, directorio institucional, noticias, organigrama, banners y rendición de cuentas), en la sede electrónica www.policia.gov.co. 
</t>
    </r>
    <r>
      <rPr>
        <b/>
        <sz val="9"/>
        <color rgb="FF000000"/>
        <rFont val="Arial"/>
        <family val="2"/>
      </rPr>
      <t>Evidencia:</t>
    </r>
    <r>
      <rPr>
        <sz val="9"/>
        <color rgb="FF000000"/>
        <rFont val="Arial"/>
        <family val="2"/>
      </rPr>
      <t xml:space="preserve"> (01) comunicado oficial dirigido al jefe de la Oficina de Comunicaciones Estratégicas, anexando informe ejecutivo de las actividades realizadas.</t>
    </r>
  </si>
  <si>
    <r>
      <t xml:space="preserve">Analizar y verificar los resultados de la encuesta de satisfacción de la ciudadanía con los servicios e información que se brindan en la sede electrónica www.policia.gov.co, con el fin de evaluar la pertinencia frente a la actualización de los diferentes micrositios que sean de utilidad para los ciudadanos.
</t>
    </r>
    <r>
      <rPr>
        <b/>
        <sz val="9"/>
        <color rgb="FF000000"/>
        <rFont val="Arial"/>
        <family val="2"/>
      </rPr>
      <t>Evidencia:</t>
    </r>
    <r>
      <rPr>
        <sz val="9"/>
        <color rgb="FF000000"/>
        <rFont val="Arial"/>
        <family val="2"/>
      </rPr>
      <t xml:space="preserve"> (01) comunicado oficial dirigido al jefe de la Oficina de Comunicaciones Estratégicas, anexando informe ejecutivo de las actividades realizadas.</t>
    </r>
  </si>
  <si>
    <r>
      <t xml:space="preserve">Teniendo en cuenta que durante la vigencia 2025 no se logró cumplir la actividad dispuesta en el plan de acción PONAL 2025 y que mediante comunicación oficial GS-2025-005561-COEST se solicitó el cambio de estas tareas al plan de acción 2026 y se autoriza mediante comunicado oficial GS-2025-008621-OFPLA, se da continuidad a la tarea: revisar, modificar y actualizar los lineamientos que regulan la administración de la sede electrónica institucional, con el fin de garantizar el funcionamiento óptimo y seguro.
</t>
    </r>
    <r>
      <rPr>
        <b/>
        <sz val="9"/>
        <color rgb="FF000000"/>
        <rFont val="Arial"/>
        <family val="2"/>
      </rPr>
      <t xml:space="preserve">
Evidencia:</t>
    </r>
    <r>
      <rPr>
        <sz val="9"/>
        <color rgb="FF000000"/>
        <rFont val="Arial"/>
        <family val="2"/>
      </rPr>
      <t xml:space="preserve"> (01) comunicado oficial dirigido al jefe de la Oficina de Comunicaciones Estratégicas, anexando informe ejecutivo de las actividades realizadas.</t>
    </r>
  </si>
  <si>
    <r>
      <t xml:space="preserve">La Oficina de Comunicaciones Estratégicas deberá consolidar e informar al mando institucional el trabajo ejecutado durante la vigencia, con el fin de validar y garantizar el funcionamiento óptimo y seguro de la sede electrónica.
</t>
    </r>
    <r>
      <rPr>
        <b/>
        <sz val="9"/>
        <color rgb="FF000000"/>
        <rFont val="Arial"/>
        <family val="2"/>
      </rPr>
      <t>Evidencia:</t>
    </r>
    <r>
      <rPr>
        <sz val="9"/>
        <color rgb="FF000000"/>
        <rFont val="Arial"/>
        <family val="2"/>
      </rPr>
      <t xml:space="preserve"> (01) Comunicación oficial dirigida al señor Subdirector General de la Policía Nacional, remitiendo el instrumento de evaluación del desempeño del plan de acción de la presente vigencia.</t>
    </r>
  </si>
  <si>
    <t>ELABORÓ:
Capitán DIANA MARÍA BUILES CORREA
Jefe Grupo Creatividad y producción de Contenidos</t>
  </si>
  <si>
    <t xml:space="preserve">REVISÓ:
Subintendente TATIANA MARTÍNEZ FORERO
Responsable de Planeación
Capitán LUIS FERNANDO OLARTE GALEANO
Jefe Grupo Soporte y Apoyo Administrativo (E)
Mayor MARLEN MEDINA TARAZONA
Subjefe Oficina de Comunicaciones Estratégicas (E) </t>
  </si>
  <si>
    <t>ELABORÓ:
Capitán ANDRÉS FELIPE ZAPATA SÁNCHEZ
Jefe Grupo de Prensa</t>
  </si>
  <si>
    <t xml:space="preserve">REVISÓ:
Subintendente TATIANA MARTÍNEZ FORERO
Responsable de Planeación
Capitán LUIS FERNANDO OLARTE GALEANO
Jefe Grupo Soporte y Apoyo Administrativo (E)
Mayor MARLEN MEDINA TARAZONA
Subjefe Oficina de Comunicaciones Estratégicas (E) </t>
  </si>
  <si>
    <t xml:space="preserve">APROBÓ:
Teniente coronel CONSTANZA LILIANA CASTAÑO MARÍN
Jefe Oficina Comunicaciones Estratégicas (E) </t>
  </si>
  <si>
    <t xml:space="preserve">ELABORÓ:
Subintendente ROBERTH YILIN MEJÍA CLAVIJO
WEBMASTER
Intendente jefe ALVARO YOVANY GUERRERO ANZOLA
Jefe Grupo Medios Digitales (E) </t>
  </si>
  <si>
    <r>
      <t xml:space="preserve">Presentar el avance final sobre la ejecución de obra y ejecución del presupuesto entregado durante la vigencia 2026 en el marco del Plan Dignidad, línea mantenimiento y conservación de infraestructura.
</t>
    </r>
    <r>
      <rPr>
        <b/>
        <sz val="9"/>
        <color rgb="FF000000"/>
        <rFont val="Arial"/>
        <family val="2"/>
      </rPr>
      <t xml:space="preserve">Evidencia: </t>
    </r>
    <r>
      <rPr>
        <sz val="9"/>
        <color rgb="FF000000"/>
        <rFont val="Arial"/>
        <family val="2"/>
      </rPr>
      <t>(01) comunicación oficial dirigida al señor Subdirector General de la Policia Nacional Informe ejecutivo final del estado del Plan Dignidad vigencia 2026.</t>
    </r>
  </si>
  <si>
    <r>
      <t xml:space="preserve">Nombre del plan: </t>
    </r>
    <r>
      <rPr>
        <sz val="9"/>
        <color rgb="FF000000"/>
        <rFont val="Arial"/>
        <family val="2"/>
      </rPr>
      <t>UNIPEP_2026_OE7_Establecer doctrina y formación como aporte a la implementación de Construcción de Paz orientado a la Política Institucional</t>
    </r>
  </si>
  <si>
    <t>1. Fortalecer el componente de formación (SIJIN)</t>
  </si>
  <si>
    <t>Grupo de Talento Humano</t>
  </si>
  <si>
    <t xml:space="preserve">
01/11/2026
</t>
  </si>
  <si>
    <t>2. Fortalecer el componente de formación del Grupo de Operaciones Especiales Contra la Explotación Ilícita de Minerales (UNIMIL)</t>
  </si>
  <si>
    <t>3. Realizar capacitaciones (UNIMIL)</t>
  </si>
  <si>
    <t>4. Generar articulación interinstitucional por parte del Grupo de Control a la Biodiversidad y Protección Animal (GUBIM)</t>
  </si>
  <si>
    <t>5. Fortalecer alianzas estratégicas para la formación del Grupo de Control a la Biodiversidad y Protección Animal (GUBIM)</t>
  </si>
  <si>
    <t>6. Implementar componente de formación al Grupo de Control a la Biodiversidad y Protección Animal (GUBIM)</t>
  </si>
  <si>
    <t>30/06/2025
20/11/2026</t>
  </si>
  <si>
    <t>7. Fortalecer el componente de formación del Grupo de Operaciones Especiales de Hidrocarburos (GOESH)</t>
  </si>
  <si>
    <t xml:space="preserve">Fortalecer el componente de formación del Grupo operaciones especiales de hidrocarburos, con la capacitación de especialidades como tirador escogido, TODEX, Enfermero de combate, operación de los Sistemas Aéreos Remotamente Tripulados (SIART) y Comando de Operaciones Rurales, para el despliegue de las competencias tecnológicas y tácticas de los funcionarios en la identificación, seguimiento y control de actividades ilícitas.
Evidencia:01 comunicación oficial dirigida al Director de Dirección de Carabineros y Protección Ambiental, anexando as actividades realizadas. </t>
  </si>
  <si>
    <t>8. Presentar la evaluación final del impacto y resultados del plan</t>
  </si>
  <si>
    <r>
      <t xml:space="preserve">Iniciativa estratégica: </t>
    </r>
    <r>
      <rPr>
        <sz val="9"/>
        <color rgb="FF000000"/>
        <rFont val="Arial"/>
        <family val="2"/>
      </rPr>
      <t>Incrementar la formación y el componente humano para la protección del ambiente</t>
    </r>
  </si>
  <si>
    <r>
      <t xml:space="preserve">Nombre del plan: </t>
    </r>
    <r>
      <rPr>
        <sz val="9"/>
        <color rgb="FF000000"/>
        <rFont val="Arial"/>
        <family val="2"/>
      </rPr>
      <t xml:space="preserve"> DICAR_2026_OE2_Profesionalización del personal para la protección del ambiente y los recursos naturales</t>
    </r>
  </si>
  <si>
    <r>
      <t>Descripción:</t>
    </r>
    <r>
      <rPr>
        <sz val="9"/>
        <color rgb="FF000000"/>
        <rFont val="Arial"/>
        <family val="2"/>
      </rPr>
      <t xml:space="preserve"> Capacitar y fortalecer el personal que integra la Dirección de Carabineros y Protección Ambiental, con el fin enfrentar las líneas de acción a la protección de los recursos naturales y del ambiente, con mayor profesionalización.</t>
    </r>
  </si>
  <si>
    <r>
      <t>Indicador:</t>
    </r>
    <r>
      <rPr>
        <sz val="9"/>
        <color rgb="FF000000"/>
        <rFont val="Arial"/>
        <family val="2"/>
      </rPr>
      <t xml:space="preserve"> Personal capacitado (fórmula: Número de capacitaciones planeadas/ Número de capacitaciones ejecutadas)*100 </t>
    </r>
  </si>
  <si>
    <r>
      <t>Proceso:</t>
    </r>
    <r>
      <rPr>
        <sz val="9"/>
        <color rgb="FF000000"/>
        <rFont val="Arial"/>
        <family val="2"/>
      </rPr>
      <t xml:space="preserve"> Prevención y control policial </t>
    </r>
  </si>
  <si>
    <r>
      <t xml:space="preserve">Presupuesto: </t>
    </r>
    <r>
      <rPr>
        <sz val="9"/>
        <color indexed="8"/>
        <rFont val="Arial"/>
        <family val="2"/>
      </rPr>
      <t>$40.173.856</t>
    </r>
  </si>
  <si>
    <r>
      <t xml:space="preserve">Capacitar a un total de 6 funcionarios adscritos a la Seccionales Investigación Criminal, frente a temas relacionados con plataforma tecnológica ARCGIS, para el fortalecimiento de las líneas investigativas y procesos judiciales en el marco de la gestión operacional.
</t>
    </r>
    <r>
      <rPr>
        <b/>
        <sz val="9"/>
        <rFont val="Arial"/>
        <family val="2"/>
      </rPr>
      <t>Evidencia:</t>
    </r>
    <r>
      <rPr>
        <sz val="9"/>
        <rFont val="Arial"/>
        <family val="2"/>
      </rPr>
      <t>01 comunicación oficial dirigida al Director de Dirección de Carabineros y Protección Ambiental, anexando informe de actividades de la cantidad de personal impactado con capacitaciones en la plataforma tecnológica ARCGIS</t>
    </r>
  </si>
  <si>
    <r>
      <t xml:space="preserve">Realizar la verificación con entidades institucionales e interinstitucionales con el fin de buscar las capacitaciones para implementar el fortalecimiento de formación del personal que integra el Grupo de Operaciones Especiales Contra la Explotación Ilícita de Minerales, frente a la línea de acción de explotación ilícita de yacimientos mineros, de la Estrategia Institucional de Protección al Capital Natural EICAN.
</t>
    </r>
    <r>
      <rPr>
        <b/>
        <sz val="9"/>
        <rFont val="Arial"/>
        <family val="2"/>
      </rPr>
      <t>Evidencia:</t>
    </r>
    <r>
      <rPr>
        <sz val="9"/>
        <rFont val="Arial"/>
        <family val="2"/>
      </rPr>
      <t xml:space="preserve"> 01 comunicación oficial dirigida al Director de Dirección de Carabineros y Protección Ambiental, anexando informe de actividades de  las entidades con las que se van a realizar el fortalecimiento del personal de UNIMIL.</t>
    </r>
  </si>
  <si>
    <r>
      <t xml:space="preserve">Diseñar e implementar un cronograma de capacitaciones dirigido a 150 funcionarios pertenecientes al Grupo de Operaciones Especiales Contra la Explotación Ilícita de Minerales, alineado con la Estrategia Institucional de Protección al Capital Natural (EICAN), para fortalecer las competencias necesarias en actividades operativas; así mismo informar el personal capacitado en la unidad.
</t>
    </r>
    <r>
      <rPr>
        <b/>
        <sz val="9"/>
        <rFont val="Arial"/>
        <family val="2"/>
      </rPr>
      <t>Evidencia:</t>
    </r>
    <r>
      <rPr>
        <sz val="9"/>
        <rFont val="Arial"/>
        <family val="2"/>
      </rPr>
      <t>01 comunicación oficial dirigida al Director de Dirección de Carabineros y Protección Ambiental, anexando el cronograma y personal capacitado de UNIMIL.</t>
    </r>
  </si>
  <si>
    <r>
      <t xml:space="preserve">Gestionar la articulación con entidades públicas y privadas para la consecución de recursos financieros, que permitan implementar programas de formación y fortalecimiento de capacidades del personal de los Grupos de Protección Ambiental y Recursos Naturales.
</t>
    </r>
    <r>
      <rPr>
        <b/>
        <sz val="9"/>
        <rFont val="Arial"/>
        <family val="2"/>
      </rPr>
      <t>Evidencia:</t>
    </r>
    <r>
      <rPr>
        <sz val="9"/>
        <rFont val="Arial"/>
        <family val="2"/>
      </rPr>
      <t xml:space="preserve"> 01 comunicación oficial dirigida al Director de Dirección de Carabineros y Protección Ambiental, anexando el informe de las actividades desplegadas.</t>
    </r>
  </si>
  <si>
    <r>
      <t xml:space="preserve">Buscar alianzas con Institutos de Educación Superior, ONG¨s y/o entidades interinstitucionales, para el fortalecimiento del componente de formación del personal que integra los Grupos de Protección Ambiental y Recursos Naturales.
</t>
    </r>
    <r>
      <rPr>
        <b/>
        <sz val="9"/>
        <rFont val="Arial"/>
        <family val="2"/>
      </rPr>
      <t xml:space="preserve">
Evidencia:</t>
    </r>
    <r>
      <rPr>
        <sz val="9"/>
        <rFont val="Arial"/>
        <family val="2"/>
      </rPr>
      <t>01 comunicación oficial dirigida al Director de Dirección de Carabineros y Protección Ambiental, anexando el informe de actividades con que entidades se logró la alianza estratégica.</t>
    </r>
  </si>
  <si>
    <r>
      <t xml:space="preserve">Diseñar e implementar el cronograma de capacitaciones dirigido al Grupo Control a la Biodiversidad y Protección Animal, con el fin de fortalecer la línea de atención a la afectación de la biodiversidad para el incremento de la Estrategia Institucional de Protección al Capital Natural, así mismo, reportar el personal capacitado.
</t>
    </r>
    <r>
      <rPr>
        <b/>
        <sz val="9"/>
        <rFont val="Arial"/>
        <family val="2"/>
      </rPr>
      <t>Evidencia:</t>
    </r>
    <r>
      <rPr>
        <sz val="9"/>
        <rFont val="Arial"/>
        <family val="2"/>
      </rPr>
      <t>01 comunicación oficial dirigida al Director de Dirección de Carabineros y Protección Ambiental, anexando  el cronograma y personal impactado en las capacitaciones.</t>
    </r>
  </si>
  <si>
    <r>
      <t xml:space="preserve">Área organizacional: 
</t>
    </r>
    <r>
      <rPr>
        <sz val="9"/>
        <rFont val="Arial"/>
        <family val="2"/>
      </rPr>
      <t xml:space="preserve">Jefe Grupo de Talento Humano
Jefe Área de Policía Ambiental y Recursos
Jefe Grupo de Planeación
</t>
    </r>
  </si>
  <si>
    <t>1. Fortalecer la formación del personal de las SECAR</t>
  </si>
  <si>
    <t xml:space="preserve">
1/11/2026</t>
  </si>
  <si>
    <t>2. Vincular gremios agropecuarios</t>
  </si>
  <si>
    <t>Coordinador Carabineros y Protección Ambiental</t>
  </si>
  <si>
    <t xml:space="preserve">1/01/2026
1/06/2026
1/09/2026
1/11/2026
</t>
  </si>
  <si>
    <t>3. Implementar socializaciones a las SECAR</t>
  </si>
  <si>
    <t>1/04/2026
1/08/2026
1/11/2026</t>
  </si>
  <si>
    <t>30/04/2026
30/08/2026
20/11/2026</t>
  </si>
  <si>
    <t>4. Realizar actividades de acompañamiento a gremios agropecuarios</t>
  </si>
  <si>
    <t>1/01/2026
1/06/2026
1/09/2026
1/11/2026</t>
  </si>
  <si>
    <t xml:space="preserve">5. Difundir actividades de las Unidades de la DICAR
</t>
  </si>
  <si>
    <t>Grupo de Comunicaciones Estratégicas</t>
  </si>
  <si>
    <t>6. Presentar la evaluación final del impacto y resultados del plan</t>
  </si>
  <si>
    <r>
      <t xml:space="preserve">Iniciativa estratégica: </t>
    </r>
    <r>
      <rPr>
        <sz val="9"/>
        <color rgb="FF000000"/>
        <rFont val="Arial"/>
        <family val="2"/>
      </rPr>
      <t>Fortalecimiento y articulación de gremios agropecuarios para el desarrollo sostenible</t>
    </r>
  </si>
  <si>
    <r>
      <t xml:space="preserve">Nombre del plan: </t>
    </r>
    <r>
      <rPr>
        <sz val="9"/>
        <color rgb="FF000000"/>
        <rFont val="Arial"/>
        <family val="2"/>
      </rPr>
      <t xml:space="preserve"> DICAR_2026_OE5_Relacionamiento de gremios y asociaciones</t>
    </r>
  </si>
  <si>
    <r>
      <t>Descripción:</t>
    </r>
    <r>
      <rPr>
        <sz val="9"/>
        <color rgb="FF000000"/>
        <rFont val="Arial"/>
        <family val="2"/>
      </rPr>
      <t xml:space="preserve"> Promover la articulación y fortalecimiento de los gremios agropecuarios para impulsar la asociatividad, la productividad sostenible y la protección ambiental, a través de alianzas institucionales y comunitarias.</t>
    </r>
  </si>
  <si>
    <r>
      <t xml:space="preserve">Indicador: </t>
    </r>
    <r>
      <rPr>
        <sz val="9"/>
        <color rgb="FF000000"/>
        <rFont val="Arial"/>
        <family val="2"/>
      </rPr>
      <t>Incremento de relacionamiento interinstitucional (Fórmula: Número de acciones de articulación ejecutadas / Número de acciones de articulación planificadas) × 100</t>
    </r>
  </si>
  <si>
    <r>
      <t xml:space="preserve">Área organizacional: </t>
    </r>
    <r>
      <rPr>
        <sz val="9"/>
        <rFont val="Arial"/>
        <family val="2"/>
      </rPr>
      <t>Coordinador de Carabineros y Protección Ambiental</t>
    </r>
  </si>
  <si>
    <r>
      <t xml:space="preserve">Presupuesto: </t>
    </r>
    <r>
      <rPr>
        <sz val="9"/>
        <color indexed="8"/>
        <rFont val="Arial"/>
        <family val="2"/>
      </rPr>
      <t>$34.903.560</t>
    </r>
  </si>
  <si>
    <r>
      <t xml:space="preserve">Capacitar el 5% del personal adscrito a la Seccionales de carabineros y Protección Ambiental, frente a temas relacionados con Protección Ambiental y Protección de los Recursos Naturales, con el fin de ampliar el despliegue de la misionalidad de la Dirección.
</t>
    </r>
    <r>
      <rPr>
        <b/>
        <sz val="9"/>
        <color rgb="FF000000"/>
        <rFont val="Arial"/>
        <family val="2"/>
      </rPr>
      <t>Evidencia:</t>
    </r>
    <r>
      <rPr>
        <sz val="9"/>
        <color rgb="FF000000"/>
        <rFont val="Arial"/>
        <family val="2"/>
      </rPr>
      <t xml:space="preserve">  01 comunicación oficial dirigida al Director (a) de la Dirección de Carabineros y Protección Ambiental, anexando informe de actividades de la cantidad de personal impactado con capacitaciones en temas de protección al ambiente y recursos naturales de las Seccionales de Carabineros y Protección Ambiental.</t>
    </r>
  </si>
  <si>
    <r>
      <t>Realizar acercamiento y vincul</t>
    </r>
    <r>
      <rPr>
        <sz val="9"/>
        <color indexed="8"/>
        <rFont val="Arial"/>
        <family val="2"/>
      </rPr>
      <t>ación de 3</t>
    </r>
    <r>
      <rPr>
        <sz val="9"/>
        <rFont val="Arial"/>
        <family val="2"/>
      </rPr>
      <t xml:space="preserve"> Gremios Agropecuarios y/o asociaciones con el fin de incrementar el relacionamiento y acompañamiento con la Dirección de Carabineros y Protección Ambiental, para el fortalecimiento del Modelo del servicio de policía.
</t>
    </r>
    <r>
      <rPr>
        <b/>
        <sz val="9"/>
        <rFont val="Arial"/>
        <family val="2"/>
      </rPr>
      <t xml:space="preserve">Evidencia: </t>
    </r>
    <r>
      <rPr>
        <sz val="9"/>
        <rFont val="Arial"/>
        <family val="2"/>
      </rPr>
      <t>01 comunicación oficial dirigida al Director (a) de la Dirección de Carabineros y Protección Ambiental, anexando el informe de actividades de acercamiento y vinculación de gremio agropecuarios</t>
    </r>
  </si>
  <si>
    <r>
      <t xml:space="preserve">Realizar articulación interinstitucional con los gremios agropecuarios y asociaciones, para implementar 9 socializaciones en temas agropecuarios, gestión ambiental, desarrollo sostenible entre otros, para el fortalecimiento del conocimiento del personal de las Seccionales de Carabineros y Protección Ambiental.
</t>
    </r>
    <r>
      <rPr>
        <b/>
        <sz val="9"/>
        <rFont val="Arial"/>
        <family val="2"/>
      </rPr>
      <t>Evidencia:</t>
    </r>
    <r>
      <rPr>
        <sz val="9"/>
        <rFont val="Arial"/>
        <family val="2"/>
      </rPr>
      <t xml:space="preserve"> 01 comunicación oficial dirigida al Director (a) de la Dirección de Carabineros y Protección Ambiental, anexando el informe las socializaciones realizadas por parte de los gremios y asociaciones al personal de las Seccionales de Carabineros y Protección Ambiental.</t>
    </r>
  </si>
  <si>
    <r>
      <t xml:space="preserve">Implementar en 120  visitas de acompañamiento por parte de las Seccionales de Carabineros y Protección Ambiental, a los gremios agropecuarios vinculados a la Dirección de Carabineros y Protección Ambiental, con el fin de aumentar la articulación interinstitucional y despliegue del portafolio de servicio de la Policía Nacional.
</t>
    </r>
    <r>
      <rPr>
        <b/>
        <sz val="9"/>
        <rFont val="Arial"/>
        <family val="2"/>
      </rPr>
      <t xml:space="preserve">
Evidencia:</t>
    </r>
    <r>
      <rPr>
        <sz val="9"/>
        <rFont val="Arial"/>
        <family val="2"/>
      </rPr>
      <t xml:space="preserve"> 01 comunicación oficial dirigida al Director (a) de la Dirección de Carabineros y Protección Ambiental, anexando las actividades de acompañamiento y reuniones con los gremios agropecuarios.</t>
    </r>
  </si>
  <si>
    <r>
      <t xml:space="preserve">Difundir mediante plataformas digitales, las actividades realizadas por parte de las Seccionales de Carabineros y Protección Ambiental, frente al acompañamiento y resultados de  actividades preventiva, operativas y de control, realizadas con los gremios agropecuarios. 
</t>
    </r>
    <r>
      <rPr>
        <b/>
        <sz val="9"/>
        <rFont val="Arial"/>
        <family val="2"/>
      </rPr>
      <t xml:space="preserve">
Evidencia</t>
    </r>
    <r>
      <rPr>
        <sz val="9"/>
        <rFont val="Arial"/>
        <family val="2"/>
      </rPr>
      <t>:01 comunicación oficial dirigida al Director (a) de la Dirección de Carabineros y Protección Ambiental, anexando informe de las actividades difundidas y las interacciones de las redes sociales frente al acompañamiento de gremios agropecuarios y resultados operaciones por parte de las unidades desconcentradas de las DICAR.</t>
    </r>
  </si>
  <si>
    <r>
      <t xml:space="preserve">Realizar la evaluación del desempeño del plan de acción el cual mide el impacto de las tareas planeadas para la presente vigencia.
</t>
    </r>
    <r>
      <rPr>
        <b/>
        <sz val="9"/>
        <rFont val="Arial"/>
        <family val="2"/>
      </rPr>
      <t>Evidencia:</t>
    </r>
    <r>
      <rPr>
        <sz val="9"/>
        <rFont val="Arial"/>
        <family val="2"/>
      </rPr>
      <t>01 comunicación oficial dirigida al Subdirector General de la Policía Nacional, anexando el instrumento de evaluación del desempeño del plan de acción de la presente vigencia.</t>
    </r>
  </si>
  <si>
    <t xml:space="preserve">ELABORÓ: 
Teniente Coronel FREDY ANDRÉS CARDONA CARDONA
Coordinador Carabineros y Protección Ambiental
</t>
  </si>
  <si>
    <t xml:space="preserve">REVISÓ: 
Teniente Coronel GUSTAVO ALEJANDRO SANCHEZ MORALES
Jefe Planeación DICAR
</t>
  </si>
  <si>
    <t>APROBÓ: 
Brigadier General CARLOS GERMÁN OVIEDO LAMPREA
Director de Carabineros y Protección Ambiental (E)
Brigadier General WHARLINTON IVÁN GUALDRÓN GUALDRÓN
Jefe Nacional del Servicio de Policía</t>
  </si>
  <si>
    <t>ELABORÓ: 
Teniente Coronel JUAN GABRIEL TORRES RAMIREZ
Jefe de Policía Ambiental y Recursos Naturales</t>
  </si>
  <si>
    <t>REVISÓ: 
Teniente Coronel GUSTAVO ALEJANDRO SANCHEZ MORALES
Jefe Planeación DICAR</t>
  </si>
  <si>
    <t>APROBÓ: 
Brigadier General CARLOS GERMÁN OVIEDO LAMPREA
Director de Carabineros y Protección Ambiental
Brigadier General WHARLINTON IVÁN GUALDRÓN GUALDRÓN
Jefe Nacional del Servicio de Policía</t>
  </si>
  <si>
    <t>Categoría 2. Intervenir los escenarios de mayor afectación por los delitos de secuestro y  extorsión a través del despliegue de la oferta de prevención, fomentando la denuncia y brindando herramientas de autoprotección</t>
  </si>
  <si>
    <t>30/03/2026 
30/06/2026 
30/09/2026
30/11/2026</t>
  </si>
  <si>
    <t>10/07/2026
30/11/2026</t>
  </si>
  <si>
    <r>
      <t xml:space="preserve">Objetivo estratégico: </t>
    </r>
    <r>
      <rPr>
        <sz val="9"/>
        <color rgb="FF000000"/>
        <rFont val="Arial"/>
        <family val="2"/>
      </rPr>
      <t>OE2. Fortalecer la profesionalización de los integrantes de la institución para impactar en la calidad del servicio de policía.</t>
    </r>
  </si>
  <si>
    <r>
      <t xml:space="preserve">Objetivo estratégico: </t>
    </r>
    <r>
      <rPr>
        <sz val="9"/>
        <rFont val="Arial"/>
        <family val="2"/>
      </rPr>
      <t>OE2. Fortalecer la profesionalización en los integrantes de la institución para impactar en la calidad del servicio de policía.</t>
    </r>
  </si>
  <si>
    <r>
      <t xml:space="preserve">Objetivo estratégico: </t>
    </r>
    <r>
      <rPr>
        <sz val="9"/>
        <color rgb="FF000000"/>
        <rFont val="Arial"/>
        <family val="2"/>
      </rPr>
      <t>OE1. Potencializar el desarrollo humano y calidad de vida para el policía y su familia.</t>
    </r>
  </si>
  <si>
    <r>
      <t>Objetivo estratégico:</t>
    </r>
    <r>
      <rPr>
        <sz val="9"/>
        <color rgb="FF000000"/>
        <rFont val="Arial"/>
        <family val="2"/>
      </rPr>
      <t xml:space="preserve"> OE1. Potencializar el desarrollo humano y calidad de vida para el policía y su familia.</t>
    </r>
  </si>
  <si>
    <r>
      <t xml:space="preserve">Objetivo estratégico: </t>
    </r>
    <r>
      <rPr>
        <sz val="9"/>
        <color rgb="FF000000"/>
        <rFont val="Arial"/>
        <family val="2"/>
      </rPr>
      <t>OE1.</t>
    </r>
    <r>
      <rPr>
        <b/>
        <sz val="9"/>
        <color rgb="FF000000"/>
        <rFont val="Arial"/>
        <family val="2"/>
      </rPr>
      <t xml:space="preserve"> </t>
    </r>
    <r>
      <rPr>
        <sz val="9"/>
        <color rgb="FF000000"/>
        <rFont val="Arial"/>
        <family val="2"/>
      </rPr>
      <t>Potencializar el desarrollo humano y calidad de vida para el policía y su familia</t>
    </r>
    <r>
      <rPr>
        <b/>
        <sz val="9"/>
        <color rgb="FF000000"/>
        <rFont val="Arial"/>
        <family val="2"/>
      </rPr>
      <t>.</t>
    </r>
  </si>
  <si>
    <r>
      <t xml:space="preserve">Objetivo estratégico: </t>
    </r>
    <r>
      <rPr>
        <sz val="9"/>
        <color rgb="FF000000"/>
        <rFont val="Arial"/>
        <family val="2"/>
      </rPr>
      <t>OE1. Potencializar el desarrollo humano y calidad de vida para el policía y su familia</t>
    </r>
    <r>
      <rPr>
        <b/>
        <sz val="9"/>
        <color rgb="FF000000"/>
        <rFont val="Arial"/>
        <family val="2"/>
      </rPr>
      <t>.</t>
    </r>
  </si>
  <si>
    <r>
      <t xml:space="preserve">Objetivo estratégico: </t>
    </r>
    <r>
      <rPr>
        <sz val="9"/>
        <rFont val="Arial"/>
        <family val="2"/>
      </rPr>
      <t>OE10. Fortalecer el servicio de policía para la atención de poblaciones de especial protección constitucional.</t>
    </r>
  </si>
  <si>
    <r>
      <t xml:space="preserve">Objetivo estratégico: </t>
    </r>
    <r>
      <rPr>
        <sz val="9"/>
        <rFont val="Arial"/>
        <family val="2"/>
      </rPr>
      <t>OE11. Implementar el nuevo Modelo de Direccionamiento del Servicio de Policía Orientado a las Personas con Enfoque Territorial.</t>
    </r>
  </si>
  <si>
    <r>
      <t xml:space="preserve">Objetivo estratégico: </t>
    </r>
    <r>
      <rPr>
        <sz val="9"/>
        <color theme="1"/>
        <rFont val="Arial"/>
        <family val="2"/>
      </rPr>
      <t>OE10. Fortalecer el servicio de policía para la atención de poblaciones de especial protección constitucional.</t>
    </r>
  </si>
  <si>
    <r>
      <t xml:space="preserve">Objetivo estratégico: </t>
    </r>
    <r>
      <rPr>
        <sz val="9"/>
        <color rgb="FF000000"/>
        <rFont val="Arial"/>
        <family val="2"/>
      </rPr>
      <t>OE11.</t>
    </r>
    <r>
      <rPr>
        <b/>
        <sz val="9"/>
        <color rgb="FF000000"/>
        <rFont val="Arial"/>
        <family val="2"/>
      </rPr>
      <t xml:space="preserve"> </t>
    </r>
    <r>
      <rPr>
        <sz val="9"/>
        <color rgb="FF000000"/>
        <rFont val="Arial"/>
        <family val="2"/>
      </rPr>
      <t>Implementar el nuevo modelo de direccionamiento del servicio de policía orientado a las personas con enfoque territorial.</t>
    </r>
  </si>
  <si>
    <r>
      <t xml:space="preserve">Objetivo estratégico: </t>
    </r>
    <r>
      <rPr>
        <sz val="9"/>
        <rFont val="Arial"/>
        <family val="2"/>
      </rPr>
      <t>OE11. Implementar el nuevo modelo de direccionamiento del servicio de policía orientado a las personas con enfoque territorial.</t>
    </r>
  </si>
  <si>
    <r>
      <t xml:space="preserve">Objetivo estratégico: </t>
    </r>
    <r>
      <rPr>
        <sz val="9"/>
        <color rgb="FF000000"/>
        <rFont val="Arial"/>
        <family val="2"/>
      </rPr>
      <t>OE11. Implementar el nuevo modelo de direccionamiento del servicio de policía orientado a las personas con enfoque territorial.</t>
    </r>
  </si>
  <si>
    <r>
      <t xml:space="preserve">Objetivo estratégico: </t>
    </r>
    <r>
      <rPr>
        <sz val="9"/>
        <color rgb="FF000000"/>
        <rFont val="Arial"/>
        <family val="2"/>
      </rPr>
      <t>OE1. Potencializar el desarrollo humano, mejorando la calidad de vida del policía y su familia.</t>
    </r>
  </si>
  <si>
    <r>
      <t xml:space="preserve">Objetivo estratégico: </t>
    </r>
    <r>
      <rPr>
        <sz val="9"/>
        <color rgb="FF000000"/>
        <rFont val="Arial"/>
        <family val="2"/>
      </rPr>
      <t>OE7. Contribuir a la construcción de paz.</t>
    </r>
  </si>
  <si>
    <r>
      <t>Objetivo estratégico:</t>
    </r>
    <r>
      <rPr>
        <sz val="9"/>
        <color theme="1"/>
        <rFont val="Arial"/>
        <family val="2"/>
      </rPr>
      <t xml:space="preserve"> OE8. Contribuir a la afectación de las organizaciones multicrimen, economías ilícitas, finanzas criminales y lucha contra el cibercrimen.</t>
    </r>
  </si>
  <si>
    <r>
      <t>Objetivo estratégico:</t>
    </r>
    <r>
      <rPr>
        <sz val="9"/>
        <color rgb="FF000000"/>
        <rFont val="Arial"/>
        <family val="2"/>
      </rPr>
      <t xml:space="preserve"> OE8. Contribuir a la afectación de las organizaciones multicrimen, economías ilícitas, finanzas criminales y lucha contra el cibercrimen.</t>
    </r>
  </si>
  <si>
    <r>
      <t xml:space="preserve">Objetivo estratégico: </t>
    </r>
    <r>
      <rPr>
        <sz val="10"/>
        <color rgb="FF000000"/>
        <rFont val="Arial"/>
        <family val="2"/>
      </rPr>
      <t>OE8. Contribuir a la afectación de las organizaciones multicrimen, economías ilícitas, finanzas criminales y lucha contra el cibercrimen.</t>
    </r>
  </si>
  <si>
    <r>
      <t xml:space="preserve">Objetivo estratégico: </t>
    </r>
    <r>
      <rPr>
        <sz val="9"/>
        <color rgb="FF000000"/>
        <rFont val="Arial"/>
        <family val="2"/>
      </rPr>
      <t>OE6. Promover la transformación digital y el fomento de la cultura de cambio e innovación</t>
    </r>
    <r>
      <rPr>
        <b/>
        <sz val="9"/>
        <color rgb="FF000000"/>
        <rFont val="Arial"/>
        <family val="2"/>
      </rPr>
      <t>.</t>
    </r>
  </si>
  <si>
    <r>
      <t xml:space="preserve">Objetivo estratégico: </t>
    </r>
    <r>
      <rPr>
        <sz val="9"/>
        <color rgb="FF000000"/>
        <rFont val="Arial"/>
        <family val="2"/>
      </rPr>
      <t>OE9. Contribuir a la protección del ambiente y del desarrollo sostenible</t>
    </r>
    <r>
      <rPr>
        <b/>
        <sz val="9"/>
        <color rgb="FF000000"/>
        <rFont val="Arial"/>
        <family val="2"/>
      </rPr>
      <t>.</t>
    </r>
  </si>
  <si>
    <r>
      <t xml:space="preserve">Objetivo estratégico: </t>
    </r>
    <r>
      <rPr>
        <sz val="9"/>
        <color rgb="FF000000"/>
        <rFont val="Arial"/>
        <family val="2"/>
      </rPr>
      <t>OE2. Fortalecer la profesionalización de los integrantes de la Institución para impactar en la calidad del servicio de policía.</t>
    </r>
  </si>
  <si>
    <r>
      <t xml:space="preserve">Objetivo estratégico: </t>
    </r>
    <r>
      <rPr>
        <sz val="9"/>
        <color rgb="FF000000"/>
        <rFont val="Arial"/>
        <family val="2"/>
      </rPr>
      <t>OE4. Diseñar e implementar un modelo de gestión y distribución de recursos logísticos y financieros con enfoque territorial.</t>
    </r>
  </si>
  <si>
    <r>
      <t xml:space="preserve">Objetivo estratégico: </t>
    </r>
    <r>
      <rPr>
        <sz val="9"/>
        <rFont val="Arial"/>
        <family val="2"/>
      </rPr>
      <t>OE4. Diseñar e implementar un modelo de gestión y distribución de recursos logísticos y financieros con enfoque territorial</t>
    </r>
    <r>
      <rPr>
        <b/>
        <sz val="9"/>
        <color rgb="FF000000"/>
        <rFont val="Arial"/>
        <family val="2"/>
      </rPr>
      <t>.</t>
    </r>
  </si>
  <si>
    <r>
      <t xml:space="preserve">Objetivo estratégico: </t>
    </r>
    <r>
      <rPr>
        <sz val="9"/>
        <color rgb="FF000000"/>
        <rFont val="Arial"/>
        <family val="2"/>
      </rPr>
      <t>OE4.</t>
    </r>
    <r>
      <rPr>
        <b/>
        <sz val="9"/>
        <color rgb="FF000000"/>
        <rFont val="Arial"/>
        <family val="2"/>
      </rPr>
      <t xml:space="preserve"> </t>
    </r>
    <r>
      <rPr>
        <sz val="9"/>
        <color rgb="FF000000"/>
        <rFont val="Arial"/>
        <family val="2"/>
      </rPr>
      <t>Diseñar e implementar un modelo de gestión y distribución de recursos logísticos y financieros con enfoque territorial</t>
    </r>
    <r>
      <rPr>
        <b/>
        <sz val="9"/>
        <color rgb="FF000000"/>
        <rFont val="Arial"/>
        <family val="2"/>
      </rPr>
      <t>.</t>
    </r>
  </si>
  <si>
    <r>
      <t xml:space="preserve">Objetivo estratégico: </t>
    </r>
    <r>
      <rPr>
        <sz val="9"/>
        <color rgb="FF000000"/>
        <rFont val="Arial"/>
        <family val="2"/>
      </rPr>
      <t>OE3. Participar Efectivamente en el ciclo de la Gestión Territorial para la Seguridad y la Convivencia</t>
    </r>
    <r>
      <rPr>
        <b/>
        <sz val="9"/>
        <color rgb="FF000000"/>
        <rFont val="Arial"/>
        <family val="2"/>
      </rPr>
      <t>.</t>
    </r>
  </si>
  <si>
    <r>
      <t>Objetivo estratégico:</t>
    </r>
    <r>
      <rPr>
        <sz val="9"/>
        <rFont val="Arial"/>
        <family val="2"/>
      </rPr>
      <t xml:space="preserve"> OE3. Participar Efectivamente en el ciclo de la Gestión Territorial para la Seguridad y la Convivencia.</t>
    </r>
  </si>
  <si>
    <r>
      <t xml:space="preserve">Objetivo estratégico: </t>
    </r>
    <r>
      <rPr>
        <sz val="9"/>
        <color rgb="FF000000"/>
        <rFont val="Arial"/>
        <family val="2"/>
      </rPr>
      <t>OE2.</t>
    </r>
    <r>
      <rPr>
        <b/>
        <sz val="9"/>
        <color rgb="FF000000"/>
        <rFont val="Arial"/>
        <family val="2"/>
      </rPr>
      <t xml:space="preserve"> </t>
    </r>
    <r>
      <rPr>
        <sz val="9"/>
        <color rgb="FF000000"/>
        <rFont val="Arial"/>
        <family val="2"/>
      </rPr>
      <t>Fortalecer la profesionalización de los integrantes de la institución para impactar en la calidad del servicio de policía</t>
    </r>
    <r>
      <rPr>
        <b/>
        <sz val="9"/>
        <color rgb="FF000000"/>
        <rFont val="Arial"/>
        <family val="2"/>
      </rPr>
      <t>.</t>
    </r>
  </si>
  <si>
    <r>
      <t xml:space="preserve">Objetivo estratégico: </t>
    </r>
    <r>
      <rPr>
        <sz val="9"/>
        <rFont val="Arial"/>
        <family val="2"/>
      </rPr>
      <t>OE1. Potencializar el desarrollo humano y calidad de vida para el policia y su familia.</t>
    </r>
  </si>
  <si>
    <r>
      <t xml:space="preserve">Objetivo estratégico: </t>
    </r>
    <r>
      <rPr>
        <sz val="9"/>
        <color rgb="FF000000"/>
        <rFont val="Arial"/>
        <family val="2"/>
      </rPr>
      <t>OE5. Promover el relacionamiento internacional y la coordinación interinstitucional para la seguridad y convivencia.</t>
    </r>
  </si>
  <si>
    <r>
      <t xml:space="preserve">Objetivo estratégico: </t>
    </r>
    <r>
      <rPr>
        <sz val="9"/>
        <color rgb="FF000000"/>
        <rFont val="Arial"/>
        <family val="2"/>
      </rPr>
      <t>OE11. Implementar el nuevo modelo de direccionamiento del servicio de policía orientado a las personas con enfoque territorial</t>
    </r>
    <r>
      <rPr>
        <b/>
        <sz val="9"/>
        <color rgb="FF000000"/>
        <rFont val="Arial"/>
        <family val="2"/>
      </rPr>
      <t>.</t>
    </r>
  </si>
  <si>
    <r>
      <t>Objetivo estratégico:</t>
    </r>
    <r>
      <rPr>
        <sz val="9"/>
        <color rgb="FF000000"/>
        <rFont val="Arial"/>
        <family val="2"/>
      </rPr>
      <t xml:space="preserve"> OE11. Implementar el nuevo modelo de direccionamiento del servicio de policía orientado a las personas con enfoque territorial</t>
    </r>
    <r>
      <rPr>
        <b/>
        <sz val="9"/>
        <color rgb="FF000000"/>
        <rFont val="Arial"/>
        <family val="2"/>
      </rPr>
      <t>.</t>
    </r>
  </si>
  <si>
    <r>
      <t xml:space="preserve">Objetivo estratégico: </t>
    </r>
    <r>
      <rPr>
        <sz val="9"/>
        <color rgb="FF000000"/>
        <rFont val="Arial"/>
        <family val="2"/>
      </rPr>
      <t>OE12. Incrementar la confianza y legitimidad de la institución hacia las personas en el marco de los derechos humanos</t>
    </r>
    <r>
      <rPr>
        <b/>
        <sz val="9"/>
        <color rgb="FF000000"/>
        <rFont val="Arial"/>
        <family val="2"/>
      </rPr>
      <t>.</t>
    </r>
  </si>
  <si>
    <r>
      <t xml:space="preserve">Objetivo estratégico: </t>
    </r>
    <r>
      <rPr>
        <sz val="9"/>
        <rFont val="Arial"/>
        <family val="2"/>
      </rPr>
      <t>OE12. Incrementar la confianza y legitimidad de la Institución hacia las personas en el marco de los derechos humanos</t>
    </r>
    <r>
      <rPr>
        <b/>
        <sz val="9"/>
        <rFont val="Arial"/>
        <family val="2"/>
      </rPr>
      <t>.</t>
    </r>
  </si>
  <si>
    <r>
      <t xml:space="preserve">Objetivo estratégico: </t>
    </r>
    <r>
      <rPr>
        <sz val="9"/>
        <rFont val="Arial"/>
        <family val="2"/>
      </rPr>
      <t>OE6. Promover la transformación digital y el fomento de la cultura de cambio e innovación.</t>
    </r>
  </si>
  <si>
    <r>
      <t xml:space="preserve">Objetivo estratégico: </t>
    </r>
    <r>
      <rPr>
        <sz val="9"/>
        <rFont val="Arial"/>
        <family val="2"/>
      </rPr>
      <t>OE6. Promover la transformación digital y el fomento de la cultura de cambio e innovación</t>
    </r>
    <r>
      <rPr>
        <b/>
        <sz val="9"/>
        <rFont val="Arial"/>
        <family val="2"/>
      </rPr>
      <t xml:space="preserve"> </t>
    </r>
  </si>
  <si>
    <r>
      <t xml:space="preserve">Área organizacional: </t>
    </r>
    <r>
      <rPr>
        <sz val="9"/>
        <color indexed="8"/>
        <rFont val="Arial"/>
        <family val="2"/>
      </rPr>
      <t xml:space="preserve">Área de Direccionamiento de sistemas de gestion </t>
    </r>
  </si>
  <si>
    <t>1.2. Socializar el acto administrativo del Manual del Sistema de Gestión de la Policía Nacional, articulado  con los lineamientos establecidos en el MIPG y el Marco de Gerencia Policial. (MINDE)</t>
  </si>
  <si>
    <t>1.3. Socializar el acto administrativo del Modelo de Operación de la Policía Nacional, de acuerdo al Marco de Gerencia Policial.</t>
  </si>
  <si>
    <t>Generar el acto administrativo y divulgar a las unidades de la Institución el Modelo de Operación de la Policía Nacional
Evidencia: Acto administrativo e informe de la socialización del modelo a los dueños de procesos.</t>
  </si>
  <si>
    <t>1.4. Rediseñar el formato del Informe de Autoevaluación del Control y la Gestión, conforme con las novedades evidenciadas durante el periódo anterior. (MINDE)</t>
  </si>
  <si>
    <t>1.5. Actualizar el procedimiento de rediseño organizacional en la Policía Nacional. (MINDE)</t>
  </si>
  <si>
    <t>1.6. Realizar acciones para la regulación, articulación, simplificación de instancias asesoras con dueños de proceso.</t>
  </si>
  <si>
    <t>1.7. Estandarizar el formato del autodiagnóstico de procesos alineados a las políticas del MIPG y a los diferentes sistemas de gestión de la Institución. (MINDE)</t>
  </si>
  <si>
    <t>1.8. Generar la nueva directiva institucional en la que se establezcan los lineamientos para la gestión y eficiencia energética. (MINDE)</t>
  </si>
  <si>
    <t>2..1. Realizar el primer informe de reultados frente a la implementación de la estrategia de racionalización de trámites 2026. (MINDE)</t>
  </si>
  <si>
    <t>2.2. Realizar el segundo informe de reultados frente a la implementación de la estrategia de racionalización de trámites 2026. (MINDE)</t>
  </si>
  <si>
    <t>2.3. Realizar el tercer  informe de reultados frente a la implementación de la estrategia de racionalización de trámites 2026. (MINDE)</t>
  </si>
  <si>
    <t>2.4. Realizar  el cuarto informe de reultados frente a la implementación de la estrategia de racionalización de trámites 2026. (MINDE)</t>
  </si>
  <si>
    <t>2.5. Realizar la socialización portafolio de servicios Policía Nacional. (primer informe). (MINDE)</t>
  </si>
  <si>
    <t>2.6. Realizar la socialización portafolio de servicios Policía Nacional. (segundo informe). (MINDE)</t>
  </si>
  <si>
    <t>3.1. Actualizar el procedimiento de herramientas de seguimiento y evaluación en la Policía Nacional 1DS-PR-0026. (MINDE)</t>
  </si>
  <si>
    <t>3.2. Actualizar del formato 1DS-FR-0080 matriz de medición de los procesos. (MINDE)</t>
  </si>
  <si>
    <t>3.3. Elaborar la nueva Resolución de medición de los procesos de la Policía Nacional para 2027. (MINDE)</t>
  </si>
  <si>
    <t>3.4. Realizar socialización del módulo de Mediciónes Procesos del sistema de información SIPLA. (MINDE)</t>
  </si>
  <si>
    <t>3.5. Realizar socialización a las unidades dueñas de proceso en la Policía Nacional sobre la nueva  Resolución de medición de los procesos para la vigencia. (MINDE)</t>
  </si>
  <si>
    <t xml:space="preserve">ELABORÓ: 
ASE02 Diana Carmenza Moreno Gutiérrez
Intendente Jefe Diego Alexis Charry Grimaldo
Analista de Planeación Institucional
Capitán Jhon Fredy Juez Barreto
Jefe Grupo Medición y Evaluación Intitucional
</t>
  </si>
  <si>
    <t>REVISÓ: 
Capitán Brigitte Karina Rodríguez Ordoñez
Jefe Grupo Gestión Integral de Procesos
Teniente Coronel Daisy Arias Rodríguez
Jefe Área Direccionamiento de Sistemas de Gestión</t>
  </si>
  <si>
    <t>APROBÓ: 
Coronel Hernando Antonio Vallejo Valencia
Jefe Oficina de Planeación</t>
  </si>
  <si>
    <r>
      <t xml:space="preserve">Nombre del plan: </t>
    </r>
    <r>
      <rPr>
        <sz val="9"/>
        <color indexed="8"/>
        <rFont val="Arial"/>
        <family val="2"/>
      </rPr>
      <t>OFPLA_2026_OE11_Fortalecimiento organizacional, seguimiento y evaluación del desempeño y racionalización de trámites</t>
    </r>
    <r>
      <rPr>
        <b/>
        <sz val="9"/>
        <color rgb="FF000000"/>
        <rFont val="Arial"/>
        <family val="2"/>
      </rPr>
      <t>.</t>
    </r>
  </si>
  <si>
    <r>
      <t>Descripción:</t>
    </r>
    <r>
      <rPr>
        <sz val="9"/>
        <color indexed="8"/>
        <rFont val="Arial"/>
        <family val="2"/>
      </rPr>
      <t>Realizar actividades que conlleven al fortalecimiento de la prestación del servicio a treves de la actualizacion de los documentos y seguimiento de los procesos Institucionales y racionalización de trámites</t>
    </r>
  </si>
  <si>
    <r>
      <t xml:space="preserve">Generar el acto administrativo y divulgar a las unidades de la Institución el Manual del Sistema de Gestión para la Policía Nacional
</t>
    </r>
    <r>
      <rPr>
        <b/>
        <sz val="9"/>
        <rFont val="Arial"/>
        <family val="2"/>
      </rPr>
      <t xml:space="preserve">Evidencia: </t>
    </r>
    <r>
      <rPr>
        <sz val="9"/>
        <rFont val="Arial"/>
        <family val="2"/>
      </rPr>
      <t>Acto administrativo e informe de la socialización del manual a los dueños de procesos.</t>
    </r>
  </si>
  <si>
    <r>
      <t xml:space="preserve">En atención a las novedades y retroalimentación realizada frente a los informes y la herramienta de seguimiento implementada, realizar los ajustes al formato del Informe de Autoevaluación del Control y la Gestión.
</t>
    </r>
    <r>
      <rPr>
        <b/>
        <sz val="9"/>
        <rFont val="Arial"/>
        <family val="2"/>
      </rPr>
      <t>Evidencia:</t>
    </r>
    <r>
      <rPr>
        <sz val="9"/>
        <rFont val="Arial"/>
        <family val="2"/>
      </rPr>
      <t xml:space="preserve"> formato actualizado y estandarizado en SVE.</t>
    </r>
  </si>
  <si>
    <r>
      <t xml:space="preserve">Realizar la actualización del procedimiento de rediseño organizacional de la Policía Nacional, de acuerdo a los parámetros establecidos por el DAFP.
</t>
    </r>
    <r>
      <rPr>
        <b/>
        <sz val="9"/>
        <rFont val="Arial"/>
        <family val="2"/>
      </rPr>
      <t xml:space="preserve">Evidencia:  </t>
    </r>
    <r>
      <rPr>
        <sz val="9"/>
        <rFont val="Arial"/>
        <family val="2"/>
      </rPr>
      <t>Procedimiento actualizado y estandarizado en la SVE.</t>
    </r>
  </si>
  <si>
    <r>
      <t xml:space="preserve">En cumplimiento a la politica de Fortalecimiento Organizacional y Simplificación de Procesos, se hace necesario realizar mesas de trabajo con las jefaturas nacionales, direcciones y oficinas asesoras dueñas de procesos con el fin de verificar para la regulación, articulación y simplificación de comités, especialmente los que se desarrollan en el despliegue (metropolitanas y departamentos de policía).
</t>
    </r>
    <r>
      <rPr>
        <b/>
        <sz val="9"/>
        <rFont val="Arial"/>
        <family val="2"/>
      </rPr>
      <t xml:space="preserve">Evidencia: </t>
    </r>
    <r>
      <rPr>
        <sz val="9"/>
        <rFont val="Arial"/>
        <family val="2"/>
      </rPr>
      <t>Informe de resultados en el que se indique los avances frente a la regulación, articulación y simplificación.</t>
    </r>
  </si>
  <si>
    <r>
      <t xml:space="preserve">Estandarizar la herramienta de autodiagnóstico de los procesos alineados con con las políticas del MIPG y los diferentes sistemas de gestión implementados.
</t>
    </r>
    <r>
      <rPr>
        <b/>
        <sz val="9"/>
        <rFont val="Arial"/>
        <family val="2"/>
      </rPr>
      <t>Evidencia</t>
    </r>
    <r>
      <rPr>
        <sz val="9"/>
        <rFont val="Arial"/>
        <family val="2"/>
      </rPr>
      <t>: formato actualizado y estandarizado en SVE.</t>
    </r>
  </si>
  <si>
    <r>
      <t xml:space="preserve">Formular, socializar y tramitar la expedición de una nueva Directiva institucional que establezca los lineamientos para la gestión y eficiencia energética en la Policía Nacional, incorporando la metodología definida para la determinación de parámetros de eficiencia energética, los factores causales del consumo identificados y la línea base establecida para el análisis del consumo de energía eléctrica.
La Directiva definirá las responsabilidades, mecanismos de seguimiento y criterios para la implementación de acciones de mejora, con el fin de asegurar la continuidad, estandarización y aplicación obligatoria de la gestión energética en las unidades policiales a nivel nacional.
</t>
    </r>
    <r>
      <rPr>
        <b/>
        <sz val="9"/>
        <rFont val="Arial"/>
        <family val="2"/>
      </rPr>
      <t xml:space="preserve">Evidencia: </t>
    </r>
    <r>
      <rPr>
        <sz val="9"/>
        <rFont val="Arial"/>
        <family val="2"/>
      </rPr>
      <t>Proyecto de Directiva institucional debidamente formulado y comunicación oficial dirigida al Jefe de la Oficina de Planeación.</t>
    </r>
  </si>
  <si>
    <r>
      <t xml:space="preserve">Realizar la verificación, seguimiento y control del cumplimiento a la estrategia de racionalización de trámites de las unidades que tienen responsabilidad.
</t>
    </r>
    <r>
      <rPr>
        <b/>
        <sz val="9"/>
        <rFont val="Arial"/>
        <family val="2"/>
      </rPr>
      <t>Evidencia</t>
    </r>
    <r>
      <rPr>
        <sz val="9"/>
        <rFont val="Arial"/>
        <family val="2"/>
      </rPr>
      <t xml:space="preserve">: Informe dirigido al jefe de la Oficina de Planeación. </t>
    </r>
  </si>
  <si>
    <r>
      <t xml:space="preserve">Realizar la divulgación a las unidades a nivel país del portafolio de servicios de la Policía Nacional.
</t>
    </r>
    <r>
      <rPr>
        <b/>
        <sz val="9"/>
        <rFont val="Arial"/>
        <family val="2"/>
      </rPr>
      <t>Evidencia</t>
    </r>
    <r>
      <rPr>
        <sz val="9"/>
        <rFont val="Arial"/>
        <family val="2"/>
      </rPr>
      <t xml:space="preserve">: Informe dirigido al jefe de la Oficina de Planeación. </t>
    </r>
  </si>
  <si>
    <r>
      <t xml:space="preserve">Revisar y ajustar el procedimiento de herramientas de seguimiento y evaluación, dando los lineamientos principales y generales que por necesidad institucional requiera la institución para ser utilizado por parte del dueño del proceso..
</t>
    </r>
    <r>
      <rPr>
        <b/>
        <sz val="9"/>
        <color indexed="8"/>
        <rFont val="Arial"/>
        <family val="2"/>
      </rPr>
      <t xml:space="preserve">Evidencia: </t>
    </r>
    <r>
      <rPr>
        <sz val="9"/>
        <color indexed="8"/>
        <rFont val="Arial"/>
        <family val="2"/>
      </rPr>
      <t>Comunicación oficial donde se evidencie el trámite de actualización del procedimiento actualizado herramientas de seguimiento y evaluación en la Policía Nacional.</t>
    </r>
  </si>
  <si>
    <r>
      <t xml:space="preserve">Revisar y ajustar el formato de matriz de medición de procesos, dando los lineamientos principales y generales que por necesidad institucional requiera la institución para ser utilizado por parte del dueño del proceso.
</t>
    </r>
    <r>
      <rPr>
        <b/>
        <sz val="9"/>
        <rFont val="Arial"/>
        <family val="2"/>
      </rPr>
      <t>Evidencia:</t>
    </r>
    <r>
      <rPr>
        <sz val="9"/>
        <rFont val="Arial"/>
        <family val="2"/>
      </rPr>
      <t xml:space="preserve">Comunicación oficial donde se evidencie el trámite de actualización del formato actualizado de matriz de medición  de los procesos. </t>
    </r>
  </si>
  <si>
    <r>
      <t xml:space="preserve">Redactar el proyecto del documento legal que establece formalmente cómo se medirá el desempeño por procesos de la institución en 2026. Contiene definiciones, fórmulas de cálculo, periodicidad de las mediciones y responsabilidades específicas.
</t>
    </r>
    <r>
      <rPr>
        <b/>
        <sz val="9"/>
        <rFont val="Arial"/>
        <family val="2"/>
      </rPr>
      <t xml:space="preserve">Evidencia: </t>
    </r>
    <r>
      <rPr>
        <sz val="9"/>
        <rFont val="Arial"/>
        <family val="2"/>
      </rPr>
      <t>Comunicación oficial donde se anexa el proyecto de resolución de indicadores de proceso para la vigencia 2027.</t>
    </r>
  </si>
  <si>
    <r>
      <t xml:space="preserve">Mediante videoconferencias a las unidades, realizar la socialización para el manejo del módulo de mediciones de procesos en el sistema SIPLA.
</t>
    </r>
    <r>
      <rPr>
        <b/>
        <sz val="9"/>
        <rFont val="Arial"/>
        <family val="2"/>
      </rPr>
      <t>Evidencia</t>
    </r>
    <r>
      <rPr>
        <sz val="9"/>
        <rFont val="Arial"/>
        <family val="2"/>
      </rPr>
      <t xml:space="preserve">: Informe sobre la videoconferencia realizada a los dueños de procesos. </t>
    </r>
  </si>
  <si>
    <r>
      <t xml:space="preserve">Realizar mediante videoconferencias la socialización del nuevo acto administrativo donde se establece la medición de procesos en la Policía Nacional.
</t>
    </r>
    <r>
      <rPr>
        <b/>
        <sz val="9"/>
        <rFont val="Arial"/>
        <family val="2"/>
      </rPr>
      <t xml:space="preserve">Evidencia: </t>
    </r>
    <r>
      <rPr>
        <sz val="9"/>
        <rFont val="Arial"/>
        <family val="2"/>
      </rPr>
      <t xml:space="preserve">Informe sobre la videoconferencia  realizada a los dueños de procesos. </t>
    </r>
  </si>
  <si>
    <r>
      <t xml:space="preserve">Indicador: </t>
    </r>
    <r>
      <rPr>
        <sz val="9"/>
        <color rgb="FF000000"/>
        <rFont val="Arial"/>
        <family val="2"/>
      </rPr>
      <t>Resultados del FURAG en la política de planeación institucional</t>
    </r>
    <r>
      <rPr>
        <b/>
        <sz val="9"/>
        <color rgb="FF000000"/>
        <rFont val="Arial"/>
        <family val="2"/>
      </rPr>
      <t>.</t>
    </r>
  </si>
  <si>
    <r>
      <t xml:space="preserve">Presupuesto: </t>
    </r>
    <r>
      <rPr>
        <sz val="9"/>
        <color rgb="FF000000"/>
        <rFont val="Arial"/>
        <family val="2"/>
      </rPr>
      <t>$588.695.527</t>
    </r>
  </si>
  <si>
    <t>Consiste en solicitar los insumos a las dependencias responsables del estudio de ampliación de planta, recopilando los análisis del diagnóstico externo e interno conforme a las Guías de Rediseño Institucional del DAFP (2014) y de Formalización Laboral (2022), incluyendo factores estratégicos, contextuales, organizacionales y de necesidades de personal, dentro de los plazos establecidos
Evidencia: Comunicación oficial dirigida al Director de Sanidad, anexando el informe técnico preliminar del estudio de ampliación de planta.</t>
  </si>
  <si>
    <t>Consiste en realizar el calculo y la estandarización de las necesidades de personal asistencial y administrativas para cada dependencia, considerando horas de vinculación, cantidad y perfiles, fundamentado en la demanda, portafolio de servicios y capacidad instalada de red propia del subsistema de salud. 
Evidencia:  Comunicación oficial dirigida al Director de Sanidad, anexando el informe de necesidades de personal administrativo estandrizadas por cada dependencia.</t>
  </si>
  <si>
    <t xml:space="preserve">Consolidar los elementos de la propuesta técnica para el fortalecimiento y desarrollo de las capacidades institucionales del SSPN, según los requisitos establecidos en las Guías de Rediseño Institucional de Entidades Públicas DAFP año 2014 y Fortalecimiento Institucional Construcción de un Documento Técnico para la Formalización Laboral DAFP año 2022
Evidencia: Comunicación oficial dirigida al Director de Sanidad, anexando el informe  de la propuesta técnica para el fortalecimiento y desarrollo de las capacidades institucionales del SSPN. </t>
  </si>
  <si>
    <t>Consiste en el Análisis y estructuración de las fichas de acuerdo a las   observaciones de la Dirección General de la Policía Nacional y del Ministerio de Defensa, identificando brechas y requisitos normativos para definición los criterios técnicos de ajuste y la formulación del plan para el ajuste del manual de funciones y competencias. 
Evidencia: Comunicado oficial dirigida al director de Sanidad, anexando el informe técnico de análisis y brechas normativas.</t>
  </si>
  <si>
    <t>Realizar la actualización y consolidación de las fichas del manual subsanando observaciones técnicas y normativas, consolidarlas en una matriz comparativa y validar la relación entre funciones, competencias, requisitos y nivel jerárquico.
Evidencia: Comunicado oficial dirigido al Director de Sanidad, anexando el informe de la matriz comparativa de fichas ajustadas, incluyendo funciones vigentes, funciones propuestas, justificación técnica, fuentes normativas y observaciones atendidas.</t>
  </si>
  <si>
    <t>Teniendo en cuenta que durante la vigencia 2025 no se logró cumplir la actividad dispuesta en el plan de acción PONAL 2025 y que mediante comunicación oficial GS-2025-102501-DISAN,  se solicitó el cambio de estas tareas al plan de acción 2026, la cual fue autorizada mediante comunicado oficial GS-2025-008379-OFPLA. se requiere continuar con Identificar funciones emergentes derivadas de cambios operativos, recomendaciones externas y evolución normativa o tecnológica, redactarlas en coherencia con los perfiles y competencias establecidos y presentación de la propuesta formal al mando institucional para su validación.
Evidencia: Comunicado  oficial dirigido al director de Sanidad, anexando el manual de funciones para validación interna.</t>
  </si>
  <si>
    <t>Teniendo en cuenta que durante la vigencia 2025 no se logró cumplir la actividad dispuesta en el plan de acción PONAL 2025 y que mediante comunicación oficial GS-2025-102501-DISAN,  se solicitó el cambio de estas tareas al plan de acción 2026, la cual fue autorizada mediante comunicado oficial GS-2025-008379-OFPLA. se requiere continuar con Proyectar acto administrativo para aprobación del Manual de Funciones y Competencias Laborales MFCL por parte del Ministerio de Defensa Nacional.
Evidencia: Comunicado oficial dirigido al director de sanidad, anexando el Acto Administrativo para aprobación del manual de funciones y competencias laborales</t>
  </si>
  <si>
    <t xml:space="preserve">Socializar la metodología basada en la guía de cargas de trabajo del DAFP, identificar dependencias a intervenir y recolectar información de variables por (población, estructura orgánica, procesos, Actividades, productos, presupuesto, demanda (estadísticas o datos históricos de atención por proceso), portafolio de servicios y capacidad instalada. responsables de cada una. 
Evidencia: Comunicación oficial dirigida al Director de Sanidad, anexando el informe de la propuesta técnica para el fortalecimiento y desarrollo de las capacidades institucionales.
</t>
  </si>
  <si>
    <t>Identificar bienes o servicios, Desagregar procedimientos, actividades o tareas por nivel de despliegue a nivel nacional y Estimar cantidades y perfiles requeridos por cada dependencia de acuerdo con las variables, nivel de despliegue y denominaciones de empleo a cada tarea.
Evidencia: Comunicación oficial dirigida al Director de Sanidad, anexando el informe de cálculo de necesidades.</t>
  </si>
  <si>
    <t>Identificar excesos o déficit de perfiles y subutilización o sobrecarga laboral, Realizar informe estandarización de perfiles requeridos Socializar estandarización de perfiles requeridos a nivel nacional. 
Evidencia: Comunicado oficial dirigida al Director de Sanidad, anexando el informe de estandarización de necesidades de personal.</t>
  </si>
  <si>
    <t xml:space="preserve">Jefe Grupo Talento Humano </t>
  </si>
  <si>
    <t>Conforme a los insumos y fuentes determinadas previamente, generar, verificar y hacer entrega al Área Gestión Aseguramiento en Salud, de la información relativa a almacenes, presupuesto, costos, infraestructura, contabilidad, equipo biomédico y mantenimiento para la elaboración de la Nota Técnica de Aseguramiento en Salud y del Estudio de Suficiencia del Subsistema de Salud de la Policía Nacional (SSPN) para la vigencia 2025.
Evidencia: Comunicación oficial dirigida al Jefe del Área Gestión Aseguramiento en Salud, anexando la información acordada, como insumo para la Nota Técnica de Aseguramiento en Salud y el Estudio de Suficiencia del SSPN 2025.</t>
  </si>
  <si>
    <t>Elaboración de la Nota Técnica de Aseguramiento en Salud y del Estudio de Suficiencia del Subsistema de Salud de la Policía Nacional (SSPN) para la vigencia 2025, conforme al cronograma de trabajo previamente establecido, acordado y notificado.
Evidencia: Comunicación oficial dirigida al Director de Sanidad, anexando el informe de avance sobre la Nota Técnica de Aseguramiento en Salud y el Estudio de Suficiencia del SSPN 2025.</t>
  </si>
  <si>
    <t>Análisis comparativo de la Nota Técnica de Aseguramiento en Salud y Estudio de Suficiencia del Subsistema de Salud de la Policía Nacional  (SSPN) 2025 con vigencias anteriores, que contenga tendencia por tipo de riesgo o portafolio a cubrir e identificación de la desviación del gasto.
Evidencia: Comunicación oficial dirigida al Director de Sanidad, anexando el Informe del análisis bienal 2024-2025 de las Notas Técnicas de Aseguramiento en Salud y Estudios de Suficiencia que incluya identificación de brechas de información  2025.</t>
  </si>
  <si>
    <t>De conformidad con las brechas identificadas en el informe de análisis quinquenal efectuar el ajuste en suficiencia y calidad de la información de las Notas Técnicas de Aseguramiento en Salud y Estudios de Suficiencia Subsistema de Salud de la Policía Nacional  (SSPN) 2025
Evidencia: Comunicación oficial dirigida al Director de Sanidad, anexando el Informe final Notas Técnicas de Aseguramiento en Salud y Estudios de Suficiencia 2024 y análisis comparativo del bienal 2024-2025,</t>
  </si>
  <si>
    <t>Medir el impacto económico derivado de la implementación del nuevo Acuerdo PSTS, evaluando los costos asociados a los servicios y tecnologías en salud que pierden regulación con la entrada en vigencia del Acuerdo, identificando variaciones en el gasto y proyecciones financieras para el Subsistema de Salud de la Policía Nacional (SSPN).
Evidencia:
Comunicación oficial dirigida al Director de Sanidad, anexando el informe técnico y conclusiones del análisis comparativo semestral de costos antes y después de la implementación del Acuerdo, proyección del impacto financiero para el SSPN, identificando las tecnologías y servicios afectados.</t>
  </si>
  <si>
    <t>Evaluar las variables que modifican el consumo planificado del contrato existente para el suministro y dispensación de medicamentos a los usuarios del SSPN, desde la perspectiva del perfil epidemiológico, momentos cursos de vida de la población usuaria, análisis técnico de la demanda real, consumos histórico y el resultado de los indicadores.                                                                                      
Evidencia: Comunicación oficial dirigida al Director de Sanidad, anexando el análisis y evaluación del comportamiento del consumo de medicamentos y su impacto en el costo y en la ejecución de los recursos del Subsistema de salud de la Policía Nacional</t>
  </si>
  <si>
    <t>15/04/2026        15/07/2026             15/10/2026               10/12/2026</t>
  </si>
  <si>
    <t>Se realizará el seguimiento de las atenciones en salud en la red externa, desde el análisis de los Registros Individuales de Prestación de Servicios RIPS aportados en la facturación de los contratos reportados por cada una de las unidades, debiendo caracterizar la población atendida, los costos de las atenciones, frecuencias de uso y ámbitos de atención más relevantes en términos de costo en salud.  
Evidencia:
Comunicación oficial dirigida al Director de Sanidad, con copia al Grupo Planeación Aseguramiento en Salud DISAN, anexando el resultado de la ejecución de la tarea conforme a la descripción adicionando observaciones y/o recomendaciones para optimizar la gestión sobre los recursos del SSPN.</t>
  </si>
  <si>
    <t>30/06/2026      30/11/2026     </t>
  </si>
  <si>
    <t>01/03/2026
01/04/2026
01/07/2026</t>
  </si>
  <si>
    <r>
      <t xml:space="preserve">Realizar seguimiento y analizar los avances que se tuvieron por parte de las unidades visitadas para la mejora de la seguridad física de instalaciones policiales.
</t>
    </r>
    <r>
      <rPr>
        <b/>
        <sz val="9"/>
        <color rgb="FF000000"/>
        <rFont val="Arial"/>
        <family val="2"/>
      </rPr>
      <t xml:space="preserve">
Evidencia:</t>
    </r>
    <r>
      <rPr>
        <sz val="9"/>
        <color rgb="FF000000"/>
        <rFont val="Arial"/>
        <family val="2"/>
      </rPr>
      <t xml:space="preserve"> comunicación oficial dirigida al señor Subdirector General de la Policía Nacional con firma del Director de Protección y Servicios Especiales, remitiendo informe ejecutivo de los aspectos positivos y negativos de las visitas realizadas.</t>
    </r>
  </si>
  <si>
    <r>
      <t xml:space="preserve">Realizar visitas de acompañamiento con el fin de verificar y generar recomendaciones de mejora a la seguridad de instalaciones de las siguientes unidades así:
Departamento de Policía Cauca, Metropolitana de Soacha, Metropolitana de Bogotá, Departamento de Policía Cundinamarca, Departamento de Policía Caldas, Metropolitana de Manizales, Departamento de Policía Huila, Metropolitana de Neiva, Departamento de Policía Atlántico, Metropolitana de Barranquilla, Departamento de Policía Quindío, Metropolitana de Pereira, Departamento de Policía Santander, Metropolitana de Bucaramanga, Departamento de Policía de Magdalena Medio y Metropolitana de Santa Marta.
</t>
    </r>
    <r>
      <rPr>
        <b/>
        <sz val="9"/>
        <color rgb="FF000000"/>
        <rFont val="Arial"/>
        <family val="2"/>
      </rPr>
      <t xml:space="preserve">Evidencia: </t>
    </r>
    <r>
      <rPr>
        <sz val="9"/>
        <color rgb="FF000000"/>
        <rFont val="Arial"/>
        <family val="2"/>
      </rPr>
      <t xml:space="preserve">comunicación oficial dirigida al Director de Protección y Servicios Especiales, firmada por el señor Jefe Área de Protección a personas e instalaciones, emitiendo en el informe ejecutivo de las acciones realizadas. </t>
    </r>
  </si>
  <si>
    <r>
      <t xml:space="preserve">Desarrollar y presentar el borrador de la actualización del Manual de Seguridad Física de Instalaciones Policiales.
</t>
    </r>
    <r>
      <rPr>
        <b/>
        <sz val="9"/>
        <color rgb="FF000000"/>
        <rFont val="Arial"/>
        <family val="2"/>
      </rPr>
      <t xml:space="preserve">Evidencia: </t>
    </r>
    <r>
      <rPr>
        <sz val="9"/>
        <color rgb="FF000000"/>
        <rFont val="Arial"/>
        <family val="2"/>
      </rPr>
      <t>comunicación oficial dirigida al señor jefe de la oficina de Planeación, emitiendo en el documento del borrador del Manual de Seguridad Física de Instalaciones Policiales.</t>
    </r>
  </si>
  <si>
    <t>Presentar el Manual de Seguridad Física de Instalaciones Policiales, con la firma del señor Director de la Policía Nacional.
Evidencia: comunicación oficial dirigida al señor Director de Protección y Servicios Especiales, emitiendo la actualización del Manual de Seguridad Física con firma del Señor Director de la Policía Nacional.</t>
  </si>
  <si>
    <r>
      <t xml:space="preserve">Realizar la encuesta a los Grupos de Seguridad de Instalaciones Policiales de las Direcciones, Departamentos de Policía y Metropolitana, con el fin de conocer el impacto y la satisfacción de tener los sistemas actualizados mejorando la operacionalización del servicio.
</t>
    </r>
    <r>
      <rPr>
        <b/>
        <sz val="9"/>
        <color rgb="FF000000"/>
        <rFont val="Arial"/>
        <family val="2"/>
      </rPr>
      <t>Evidencia:</t>
    </r>
    <r>
      <rPr>
        <sz val="9"/>
        <color rgb="FF000000"/>
        <rFont val="Arial"/>
        <family val="2"/>
      </rPr>
      <t xml:space="preserve"> Comunicación oficial dirigida al Director de Protección, acompañada de un informe de actividades que evidencie el impacto y los resultados obtenidos por los sistemas de seguridad física de instalaciones policiales.</t>
    </r>
  </si>
  <si>
    <t>1.4. Presentar la evaluación final del impacto y resultados del plan.</t>
  </si>
  <si>
    <r>
      <t xml:space="preserve">Nombre del plan: </t>
    </r>
    <r>
      <rPr>
        <sz val="9"/>
        <color rgb="FF000000"/>
        <rFont val="Arial"/>
        <family val="2"/>
      </rPr>
      <t>DITAH_OE1_2026_Bases Plan de Carrera.</t>
    </r>
  </si>
  <si>
    <r>
      <t xml:space="preserve">Objetivo estratégico: </t>
    </r>
    <r>
      <rPr>
        <sz val="9"/>
        <rFont val="Arial"/>
        <family val="2"/>
      </rPr>
      <t>OE11. Implementar el nuevo modelo de direccionamiento del servicio de policía orientado a las personas con enfoque territorial</t>
    </r>
    <r>
      <rPr>
        <b/>
        <sz val="9"/>
        <rFont val="Arial"/>
        <family val="2"/>
      </rPr>
      <t>.</t>
    </r>
  </si>
  <si>
    <r>
      <t>Iniciativa estratégica:</t>
    </r>
    <r>
      <rPr>
        <sz val="9"/>
        <rFont val="Arial"/>
        <family val="2"/>
      </rPr>
      <t xml:space="preserve"> Estrategia de Rendición de Cuentas 2026</t>
    </r>
    <r>
      <rPr>
        <b/>
        <sz val="9"/>
        <rFont val="Arial"/>
        <family val="2"/>
      </rPr>
      <t>.</t>
    </r>
  </si>
  <si>
    <r>
      <t xml:space="preserve">Nombre del plan: </t>
    </r>
    <r>
      <rPr>
        <sz val="9"/>
        <rFont val="Arial"/>
        <family val="2"/>
      </rPr>
      <t>OFPLA_2026_OE11_Estrategia de Rendición de Cuentas</t>
    </r>
    <r>
      <rPr>
        <b/>
        <sz val="9"/>
        <rFont val="Arial"/>
        <family val="2"/>
      </rPr>
      <t>.</t>
    </r>
  </si>
  <si>
    <r>
      <t xml:space="preserve">Descripción: </t>
    </r>
    <r>
      <rPr>
        <sz val="9"/>
        <rFont val="Arial"/>
        <family val="2"/>
      </rPr>
      <t>acciones para  implementar el nuevo modelo de direccionamiento del servicio de policía orientado a las personas con enfoque territorial a traves de la estrategia de rendición de cuentas</t>
    </r>
    <r>
      <rPr>
        <b/>
        <sz val="9"/>
        <rFont val="Arial"/>
        <family val="2"/>
      </rPr>
      <t>.</t>
    </r>
  </si>
  <si>
    <r>
      <t xml:space="preserve">Indicador: </t>
    </r>
    <r>
      <rPr>
        <sz val="9"/>
        <rFont val="Arial"/>
        <family val="2"/>
      </rPr>
      <t>Estrategia de Rendición de Cuentas 2026</t>
    </r>
    <r>
      <rPr>
        <b/>
        <sz val="9"/>
        <rFont val="Arial"/>
        <family val="2"/>
      </rPr>
      <t>.</t>
    </r>
  </si>
  <si>
    <r>
      <t xml:space="preserve">Proceso: </t>
    </r>
    <r>
      <rPr>
        <sz val="9"/>
        <rFont val="Arial"/>
        <family val="2"/>
      </rPr>
      <t>Direccionamiento estratégico</t>
    </r>
  </si>
  <si>
    <r>
      <t xml:space="preserve">Área organizacional: </t>
    </r>
    <r>
      <rPr>
        <sz val="9"/>
        <rFont val="Arial"/>
        <family val="2"/>
      </rPr>
      <t>Área de Modernización y Transfomación</t>
    </r>
  </si>
  <si>
    <r>
      <t xml:space="preserve">Presupuesto: </t>
    </r>
    <r>
      <rPr>
        <sz val="9"/>
        <rFont val="Arial"/>
        <family val="2"/>
      </rPr>
      <t>$197.465.331</t>
    </r>
  </si>
  <si>
    <t>1. Publicar informe de la Estrategia de rendición de cuentas Institucional.</t>
  </si>
  <si>
    <t>Publicar el informe de la Estrategia Rendición de cuentas Institucional en la cual se relacione el resultado del autodiagnóstico de la Estrategia de Rendición de Cuentas 2025 en la Página Web Institucional. 
Evidencia: 1DS-OF-0001 Comunicado oficial dirigido al Jefe de la Oficina de Planeación relacionando el link de publicación del informe de la Estrategia de Rendición de Cuentas 2025.</t>
  </si>
  <si>
    <t>Jefe Grupo Gestión Estratégica</t>
  </si>
  <si>
    <t>31/06/2026</t>
  </si>
  <si>
    <t>2. Conformar equipo líder de la Estrategia de Rendición de Cuentas.</t>
  </si>
  <si>
    <t>Conformar equipo líder de la Estrategia de Rendición de Cuentas y sensibilizarlo frente a la rendición de cuentas.
Recopilar recomendaciones y sugerencias de los servidores públicos garantizando la cualificación de futuras actividades.
Evidencia: 1DS-OF-0001 Comunicado oficial dirigido al Jefe de la Oficina de Planeación relacionando el acta de conformación del equipo lider y relacionar los temas tratados frente a la rendición de cuentas.</t>
  </si>
  <si>
    <t>3. Diseñar la Estrategia de Rendición de Cuentas.</t>
  </si>
  <si>
    <t>Diseñar la Estrategia de Rendición de Cuentas ( retos, objetivos y metas de la estrategia de rendición de cuentas) relacionando las actividades y mecanismos para rendir cuentas.
Evidencia: 1DS-OF-0001 Comunicado oficial dirigido al Jefe de la Oficina de Planeación relacionando las actividades realizadas para el diseño de la Estrategia de Rendición de Cuentas de la presente vigencia.</t>
  </si>
  <si>
    <t>4. Elaborar y desplegar el plan de comunicaciones de la Estrategia de Rendición de Cuentas.</t>
  </si>
  <si>
    <t>Elaborar y desplegar el plan de comunicaciones de la Estrategia de Rendición de Cuentas.
Evidencia: 1DS-OF-0001 Comunicado oficial informando el avance de las actividades programadas en el plan de comunicaciones para la Estrategia de Rendición de Cuentas de la presente vigencia.</t>
  </si>
  <si>
    <t>Jefe Oficina de Comunicaciones Estratégicas</t>
  </si>
  <si>
    <t>1/01/2026
1/05/2026
1/08/2026
1/11/2026</t>
  </si>
  <si>
    <t>15/04/2026
15/07/2026
15/10/2026
1/12/2026</t>
  </si>
  <si>
    <t>5. Elaborar material gráfico   de comunicaciones de la Estrategia de Rendición de Cuentas.</t>
  </si>
  <si>
    <t>Diseñar las piezas gráficas para la Rendición de Cuentas 2026, presidida por el director general de la Institución. Estas piezas deberán integrar la información del evento (fecha, lugar, hora y quién preside), así como los íconos de redes sociales institucionales. El despliegue incluirá formatos específicos para Banner PSI, Polired, Web, WhatsApp, protectores de pantalla y redes sociales, iniciando su difusión en canales internos y redes sociales con 15 días de antelación. Se requiere una línea gráfica exclusiva que se distinga de los diseños utilizados por las unidades nacionales.                                                                                                                                       
Evidencia: 1DS-OF-0001 Comunicado oficial informando el avance de las actividades programadas en el plan de comunicaciones para la Estrategia de Rendición de Cuentas de la presente vigencia.</t>
  </si>
  <si>
    <t>6. Divulgar y publicar el banner del diálogo participativo con la ciudadanía y grupos de interés.</t>
  </si>
  <si>
    <t>Divulgar y publicar en los diferentes medios electrónicos (Facebook, X, Instagram, WhatsApp, entre otros) el banner del diálogo participativo con la ciudadanía y grupos de interés para la formulación de la Estrategia de Rendición de Cuentas y Plan de acción de la próxima vigencia, en página web de la Policía Nacional.
Evidencia: 1DS-OF-0001 Comunicado oficial informando al Jefe de Planeación las actividades realizadas para divulgación y publicación del banner del diálogo participativo con la ciudadanía y grupos de interés de manera presencial o virtual, para la formulación de la Estrategia de Rendición de Cuentas y Plan de acción próxima vigencia, en página web de la Policía Nacional.</t>
  </si>
  <si>
    <t>7. Divulgar y publicar a los ciudadanos y grupos de interés el banner de la Audiencia Pública de Rendición de Cuentas Institucional.</t>
  </si>
  <si>
    <t>Divulgar y publicar en los diferentes medios electrónicos (Facebook, X, Instagram, WhatsApp, entre otros) a los ciudadanos y grupos de interés el banner de la Audiencia Pública de Rendición de Cuentas Institucional.
Evidencia: 1DS-OF-0001 Comunicado oficial informando al Jefe de Planeación las actividades realizadas para divulgación y publicación del banner de la Audiencia Pública de Rendición de Cuentas Institucional.</t>
  </si>
  <si>
    <t>8. Realizar reuniones preparatorias y acciones de capacitación con líderes de organizaciones sociales y grupos de interés.</t>
  </si>
  <si>
    <t>Realizar reuniones preparatorias y acciones de capacitación con líderes de organizaciones sociales y grupos de interés para formular y ejecutar mecanismos de convocatoria a los espacios de diálogo.
Evidencia: 1DS-OF-0001 Comunicado oficial informando al Jefe de Planeación las actividades realizadas de socialización con líderes de organizaciones sociales y grupos de interés para formular y ejecutar mecanismos de convocatoria a los espacios de diálogo.</t>
  </si>
  <si>
    <t>9. Elaborar y publicar informe individual de rendición de cuentas sobre la implementación del Acuerdo de Paz.</t>
  </si>
  <si>
    <t>Elaborar y publicar el informe individual de rendición de cuentas sobre la implementación del Acuerdo de Paz para el periodo comprendido entre el 1 de enero y el 31 de diciembre de 2025, utilizando para ello el formato establecido por el Departamento Administrativo de la Función Pública - DAFP.
Evidencia: 1DS-OF-0001 comunicación oficial dirigida al Jefe de la UNIPEP relacionando el link de la Página Web de la Policía Nacional con la publicación del informe individual de rendición de cuentas sobre la implementación del Acuerdo de Paz para el periodo entre el 1 de enero y el 31 de diciembre de 2025.</t>
  </si>
  <si>
    <t>Jefe Unidad Policíal para la Edificación de La Paz</t>
  </si>
  <si>
    <t xml:space="preserve">               31/03/2026
</t>
  </si>
  <si>
    <t>10. Elaborar y publicar el informe individual de rendición de cuentas sobre la implementación del Acuerdo de Paz.</t>
  </si>
  <si>
    <t>Elaborar y publicar el informe individual de rendición de cuentas sobre la implementación del Acuerdo de Paz para el periodo comprendido entre el 1 de julio de 2018 y el 31 de diciembre de 2025, utilizando el formato que defina el Departamento Administrativo de la Función Pública- DAFP.
Evidencia: 1DS-OF-0001 comunicación oficial dirigida al Jefe de la UNIPEP relacionando el link de la Página Web de la Policía Nacional con la publicación del informe de rendición de cuentas sobre la implementación del Acuerdo de Paz para el periodo comprendido entre el 1 de julio de 2018 y el 31 de diciembre de 2025.</t>
  </si>
  <si>
    <t xml:space="preserve">               30/06/2026
</t>
  </si>
  <si>
    <t>11. Divulgar informes de gestión.</t>
  </si>
  <si>
    <t>Divulgación de los informes de gestión.
Evidencia: 1DS-OF-0001 Comunicado oficial informando al Jefe de Planeación las acciones realizadas para la divulgación de los informes de gestión (Plan Anual de Adquisiciones, Informe de Gestión, Plan de Acción, Informes de auditoría interna, Planes de Mejoramiento, Plan Integral de Gestión Institucional, Publicación de Plan Estratégico Institucional, Programa de Transparencia y Etica Pública) en la página web de la Policía Nacional.</t>
  </si>
  <si>
    <t>12. Realizar diálogo participativo con la ciudadanía y grupos de interés.</t>
  </si>
  <si>
    <t>Realizar diálogo participativo con la ciudadanía y grupos de interés de manera presencial o virtual, para la formulación de la Estrategia de Rendición de Cuentas y Plan de acción próxima vigencia, vinculando a las veedurias ciudadanas, personas, grupos de valor e interés. 
Evidencia: 1DS-OF-0001 Comunicación oficial informando al dueño del proceso del direcionamiento estratégico el cumplimiento de la realización del diálogo participativo con la ciudadanía.</t>
  </si>
  <si>
    <t>13. Realizar la audiencia pública de rendición de cuentas vigencia 2025.</t>
  </si>
  <si>
    <t>Realizar la audiencia pública de rendición de cuentas vigencia 2025, vinculando a las veedurias ciudadanas, personas, grupos de valor e interes.
Evidencia: 1DS-OF-0001 Comunicación oficial informando al Dueño del Proceso del Direccionamiento Estratégico el cumplimiento de la realización de la Audiencia Pública de Rendición de Cuentas; relacionando los soportes documentales de las etapas de aprestamiento, diseño y preparación, ejecución evaluación y seguimiento respectivamente.</t>
  </si>
  <si>
    <t>Director de Sanidad
Director de Educación Policial</t>
  </si>
  <si>
    <t>14. Realizar la audiencia pública de rendición de cuentas Institucional vigencia 2025.</t>
  </si>
  <si>
    <t>Realizar la audiencia pública de rendición de cuentas Institucional vigencia 2025, vinculando a las veedurias ciudadanas, personas, grupos de valor e interes.
Evidencia: 1DS-OF-0001 Comunicación oficial informando al Dueño del Proceso del Direccionamiento Estratégico el cumplimiento de la realización de la Audiencia Pública de Rendición de Cuentas; relacionando los soportes documentales de las etapas de aprestamiento, diseño y preparación, ejecución evaluación y seguimiento respectivamente.</t>
  </si>
  <si>
    <t>15. Realizar la audiencia pública interna de rendición de cuentas vigencia 2025.</t>
  </si>
  <si>
    <t>Realizar la audiencia pública interna de rendición de cuentas vigencia 2025.
Evidencia: 1DS-OF-0001 Comunicación oficial informando al Dueño del Proceso del Direccionamiento Estratégico el cumplimiento de la realización de la Audiencia Pública Interna; relacionando los soportes documentales de las etapas de aprestamiento, diseño y preparación, ejecución evaluación y seguimiento respectivamente.</t>
  </si>
  <si>
    <t xml:space="preserve">Director de Talento Humano </t>
  </si>
  <si>
    <t>16. Realizar la audiencia pública disciplinaria.</t>
  </si>
  <si>
    <t>Realizar la audiencia pública disciplinaria vinculando a las veedurias ciudadanas, personas, grupos de valor e interes.
Evidencia: 1DS-OF-0001 Comunicación oficial informando al Dueño del Proceso del Direccionamiento Estratégico el cumplimiento de la realización de la Audiencia Pública Disciplinaria; relacionando los soportes documentales de las etapas de aprestamiento, diseño y preparación, ejecución evaluación y seguimiento respectivamente.</t>
  </si>
  <si>
    <t xml:space="preserve">Inspector General y Responsabilidad Social </t>
  </si>
  <si>
    <t>17. Realizar Diálogo con Café sobre los resultados y avances en la Implementación de los Acuerdos de Paz.</t>
  </si>
  <si>
    <t>Realizar "Diálogo con Café" sobre los resultados y avances en la Implementación de los Acuerdos de Paz, con enfoque en Derechos Humanos y Paz de forma virtual o presencial, vinculando a las veedurias ciudadanas, personas, grupos de valor e interés.
Evidencia: 1DS-OF-0001 Comunicación oficial informando al dueño del Proceso del Direccionamiento Estratégico el cumplimiento de la realización del "Diálogo con Café"; relacionando los soportes documentales de las etapas de aprestamiento, diseño y preparación, ejecución evaluación y seguimiento respectivamente.</t>
  </si>
  <si>
    <t>18.  Realizar  Diálogo con Café sobre los resultados de la Gestión de Derechos Humanos de la Policía Nacional.</t>
  </si>
  <si>
    <t>Realizar "Diálogo con Café" sobre los resultados de la Gestión de Derechos Humanos de la Policía Nacional, con población de especial protección constitucional de formar virtual o presencial, vinculando a las veedurias ciudadanas, personas, grupos de valor e interés.
Evidencia: 1DS-OF-0001 Comunicación oficial informando al Dueño del Proceso del Direccionamiento Estratégico el cumplimiento de la realización del "Diálogo con Café"; relacionando los soportes documentales de las etapas de aprestamiento, diseño y preparación, ejecución evaluación y seguimiento respectivamente.</t>
  </si>
  <si>
    <t>Comisionado de Derechos Humanos para la Policía Nacional.</t>
  </si>
  <si>
    <t>19.  Realizar  Diálogo con Café con las asociaciones y veedurías de salud, frente a la prestación de servicios de salud de la DISAN.</t>
  </si>
  <si>
    <t>Realizar "Diálogocon Café" con las asociaciones y veedurías de salud, frente a la prestación de servicios de salud de la DISAN, con enfoque en Derechos Humanos y Paz, de forma virtual o presencial.
Evidencia: Consolidar e informar mediante 1DS-OF-0001 Comunicación oficial al Dueño del Proceso del Direccionamiento Estratégico el cumplimiento de la realización del "Diálogo con Café"; relacionando los soportes documentales de las etapas de aprestamiento, diseño y preparación, ejecución evaluación y seguimiento respectivamente.</t>
  </si>
  <si>
    <t>Director de Sanidad</t>
  </si>
  <si>
    <t>20. Divulgar informe de Interacción en redes sociales.</t>
  </si>
  <si>
    <t>Divulgar en la Página Web de la Policía Nacional, el informe de Interacción en redes sociales de las cuentas institucionales de la Policía Nacional de Colombia.
Evidencia: 1DS-OF-0001 Comunicado oficial informando al Jefe de Planeación relacionando las actividades realizadas para divulgar en la Página Web de la Policía Nacional, el informe de Interacción en redes sociales de las cuentas institucionales de la Policía Nacional de Colombia.</t>
  </si>
  <si>
    <t>Divulgar en la Página Web de la Policía Nacional, el informe con los resultados de las actividades radiales realizadas enfocadas a la convivencia y seguridad ciudadana.
Evidencia: 1DS-OF-0001 Comunicado oficial informando al Jefe de Planeación relacionando, las actividades realizadas para divulgar en la Página Web de la Policía Nacional, el informe con los resultados de las actividades radiales realizadas enfocadas a la convivencia y seguridad ciudadana.</t>
  </si>
  <si>
    <t>22. Elaborar y publicar piezas comunicativas gestión de la institucional.</t>
  </si>
  <si>
    <t>Elaborar y publicar piezas comunicativas, noticias, ruedas de prensa, boletines de prensa relacionados con la gestión de la institución, en redes sociales y Página Web de la Policía Nacional, y sus diferentes micrositios.
Evidencia: 1DS-OF-0001 Comunicado oficial informando al Jefe de Planeación relacionando las actividades realizadas relacionando las piezas comunicativas, noticias, ruedas de prensa, boletines de prensa relacionados con la gestión de la institución, en redes sociales y Página Web de la Policía Nacional, y sus diferentes micrositios.</t>
  </si>
  <si>
    <t>23. Publicar informe de análisis Derechos de Petición y PQRS- DISAN.</t>
  </si>
  <si>
    <t>Publicar el informe con el análisis de los Derechos de Petición y PQRS- DISAN.
Evidencia: Publicación del informe con el análisis de los Derechos de Petición y PQRS- DISAN en la Página Web de la Policía Nacional y Página Web DISAN.</t>
  </si>
  <si>
    <t>24. Recepcionar y tramitar las sugerencias ciudadanas frente al servicio de Policía.</t>
  </si>
  <si>
    <t>Recepcionar y tramitar las sugerencias ciudadanas frente al servicio de Policía, elevadas durante los espacios de diálogo establecidos en la estrategia de Rendición de cuentas de la presente vigencia para la planeación del servicio de Policía. 
Evidencia: Informe con las sugerencias presentadas por la ciudadanía fruto de los espacios de diálogo de la estrategia de Rendición de cuentas de la presente vigencia para la planeación del servicio de Policía.</t>
  </si>
  <si>
    <t>Inspector General y Responsabilidad Profesional</t>
  </si>
  <si>
    <t>25. Publicar informe con el análisis de las peticiones.</t>
  </si>
  <si>
    <t>Publicar el informe con el análisis de las peticiones extraídas del aplicativo Sistema de Información Jurídico (SIJUR) - Módulo Derechos de Petición.
Evidencia: Publicación del informe con el análisis de las peticiones en la Página Web de la Policía Nacional.</t>
  </si>
  <si>
    <t xml:space="preserve">Secretario General </t>
  </si>
  <si>
    <t>26. Verificar, consolidar e informar la realización de las audiencias públicas de rendición de cuentas de metropolitanas y departamentos.</t>
  </si>
  <si>
    <t>Verificar, consolidar e informar la realización de las audiencias públicas de rendición de cuentas de metropolitanas y departamentos realizadas en la vigencia. 
Evidencia: 1DS-OF-0001 Comunicación oficial informando al Dueño del Proceso del Direccionamiento Estratégico el cumplimiento de la realización de las audiencias públicas de rendición de cuentas de las metropolitanas y departamentos; relacionando los soportes documentales de las etapas de aprestamiento, diseño y preparación, ejecución evaluación y seguimiento de las metropolitanas y departamentos respectivamente.</t>
  </si>
  <si>
    <t xml:space="preserve">Jefe Nacional del Servicio de Policía
</t>
  </si>
  <si>
    <t>27. Verificar, consolidar e informar el seguimiento a los compromisos en el marco del servicio de policía de las metropolitanas y departamentos.</t>
  </si>
  <si>
    <t>Verificar, consolidar e informar el seguimiento a los compromisos en el marco del servicio de policía de las metropolitanas y departamentos de acuerdo con las audiencias públicas de rendición de cuentas realizadas.
Evidencia: 1DS-OF-0001 comunicación oficial dirigida al dueño del proceso del direccionamiento estratégico relacionando en un cuadro el seguimiento de los compromisos con: la unidad, Compromiso, la Dependencia Responsable, Fecha de Cumplimiento, Periodo de Seguimiento de las metropolitanas y departamentos respectivamente.</t>
  </si>
  <si>
    <t>28. Informar seguimiento a los compromisos de acuerdo con las audiencias públicas de rendición de cuentas realizadas.</t>
  </si>
  <si>
    <t>Informar el seguimiento a los compromisos de acuerdo con las audiencias públicas de rendición de cuentas realizadas.
Evidencia:1DS-OF-0001 comunicación oficial dirigida al dueño del proceso del direccionamiento estratégico relacionando en un cuadro el seguimiento de los compromisos (con la unidad, compromiso, la dependencia responsable, fecha de cumplimiento, periodo de seguimiento).</t>
  </si>
  <si>
    <t>Director de Sanidad
Director de Educación Policial
Director de Talento Humano</t>
  </si>
  <si>
    <t>29. Informar el seguimiento a los compromisos de acuerdo con la audiencia pública de rendición de cuentas Institucional.</t>
  </si>
  <si>
    <t>Informar el seguimiento a los compromisos de acuerdo con la audiencia pública de rendición de cuentas institucional.
Evidencia: 1DS-OF-0001 Comunicación oficial dirigida al dueño del proceso del direccionamiento estratégico, relacionando en un cuadro el seguimiento de los compromisos (con la unidad, compromiso, la dependencia responsable), fecha de cumplimiento, periodo de seguimiento.</t>
  </si>
  <si>
    <t>Jefe Oficina de Planeación</t>
  </si>
  <si>
    <t>30. Consolidar e informar la evaluación ( DOFA) de la rendición de cuentas realizada por metropolitanas y departamentos.</t>
  </si>
  <si>
    <t>Consolidar e informar la evaluación ( DOFA) de la rendición de cuentas realizada por metropolitanas y departamentos en el entorno social, económico, político, ambiental y cultural que incide el desarrollo de la rendición de cuentas, insumo para la formulación de la Estrategia de Rendición de Cuentas de la próxima vigencia.
Evidencia: 1DS-OF-0001 Comunicación oficial dirigida al dueño del proceso del direccionamiento estratégico relacionando la evaluación (DOFA) de metropolitanas y departamentos que incide en el desarrollo de la rendición de cuentas, insumo para la formulación de la Estrategia de Rendición de Cuentas de la próxima vigencia.</t>
  </si>
  <si>
    <t>31. Elaborar el informe de evaluación ( DOFA) de la rendición de cuentas.</t>
  </si>
  <si>
    <t>Elaborar el informe de evaluación (DOFA) de la rendición de cuentas realizada en el entorno social, económico, político, ambiental y cultural que incide en la rendición de cuentas, insumo para la formulación de la Estrategia de Rendición de Cuentas de la próxima vigencia.
Evidencia: 1DS-OF-0001 Comunicación oficial dirigida al dueño del proceso del direccionamiento estratégico relacionando la evaluación (DOFA) de la rendición de cuentas realizada que incide en el desarrollo de la misma, insumo para la formulación de la Estrategia de Rendición de Cuentas de la próxima vigencia.</t>
  </si>
  <si>
    <t>Director de Sanidad
Director de Educación Policial
Jefe Oficina de Planeación
Inspector General y Responsabilidad Social 
Comisionado de Derechos Humanos para la Policía Nacional.
Jefe Unidad Policíal para la Edificación de La Paz
Director de Talento Humano</t>
  </si>
  <si>
    <t>32. Presentar la evaluación final del impacto y resultados del plan.</t>
  </si>
  <si>
    <t>ELABORÓ: 
Mayor RONALD PAUL SIERRA MATEUS 
Jefe Grupo Gestión Estratégica 
Intendente RAFAEL ANDRÉS ÁLVAREZ CORREA
Validador Mejoramiento del Servicio de Policía</t>
  </si>
  <si>
    <t xml:space="preserve">REVISÓ: 
Teniente Coronel GONZALO EMILIO ZABALETA ABRIL 
Jefe Área de Modernización y Transformación </t>
  </si>
  <si>
    <t>APROBÓ: 
                                                                                                                                                            Coronel   HERNANDO ANTONIO VALLEJO VALENCIA
Jefe Oficina de Planeación</t>
  </si>
  <si>
    <t>21. Divulgar resultados de las actividades radiales realizadas.</t>
  </si>
  <si>
    <t>REVISÓ:
Mayor  EDGAR ALARCÓN MUNEVAR
Jefe Grupo Planeación DIFRA ( E )</t>
  </si>
  <si>
    <r>
      <t xml:space="preserve">Descripción: </t>
    </r>
    <r>
      <rPr>
        <sz val="9"/>
        <rFont val="Arial"/>
        <family val="2"/>
      </rPr>
      <t>Este plan tiene como propósito realizar un diagnóstico detallado de las brechas tecnológicas en equipos de cómputo, conectividad satelital y sistemas de comunicación crítica en las unidades de Policía DECAU y MEPOY. Con base en los resultados obtenidos, se estructurarán y gestionarán proyectos orientados a la adquisición, distribución y fortalecimiento de estos recursos, garantizando la articulación interinstitucional y el uso eficiente de los fondos provenientes de la Policía Nacional y de las entidades territoriales.</t>
    </r>
  </si>
  <si>
    <r>
      <t xml:space="preserve">Área organizacional: </t>
    </r>
    <r>
      <rPr>
        <sz val="9"/>
        <rFont val="Arial"/>
        <family val="2"/>
      </rPr>
      <t>Grupo Despliegue y Operaciones de Tecnologías de la Información y las Comunicaciones GUDES</t>
    </r>
  </si>
  <si>
    <r>
      <t xml:space="preserve">Presupuesto: </t>
    </r>
    <r>
      <rPr>
        <sz val="9"/>
        <rFont val="Arial"/>
        <family val="2"/>
      </rPr>
      <t>$ 166.265.975</t>
    </r>
  </si>
  <si>
    <t>1.1. Gestión para la mitigación de brechas del componente tecnológico. DECAU.</t>
  </si>
  <si>
    <r>
      <t xml:space="preserve">Estructurar y gestionar proyectos de adquisición para suplir el 30% de la obsolencia y brechas tecnológicas evidenciada en el diagnóstico del componente tecnológico de la unidad, garantizando la articulación interinstitucional y la administración eficiente de los recursos de financiamiento provenientes tanto de la Policía Nacional como de las entidades territoriales, en especial alcaldías y gobernaciones.
</t>
    </r>
    <r>
      <rPr>
        <b/>
        <sz val="9"/>
        <color rgb="FF000000"/>
        <rFont val="Arial"/>
        <family val="2"/>
      </rPr>
      <t>Entregable:</t>
    </r>
    <r>
      <rPr>
        <sz val="9"/>
        <color rgb="FF000000"/>
        <rFont val="Arial"/>
        <family val="2"/>
      </rPr>
      <t xml:space="preserve"> Proyecto de adquisición radicado o Contrato de adquisición del componente tecnológico.</t>
    </r>
  </si>
  <si>
    <t>Comandante Departamento de Policía Cauca DECAU DISEC</t>
  </si>
  <si>
    <t>1.2. Gestión  para la mitigación de brechas del componente tecnológico. MEPOY.</t>
  </si>
  <si>
    <r>
      <t xml:space="preserve">Estructurar y gestionar proyectos de adquisición para suplir el 30% de la obsolencia y brechas tecnológicas evidenciada en el diagnóstico del componente tecnológico de la unidad, garantizando la articulación interinstitucional y la administración eficiente de los recursos de financiamiento provenientes tanto de la Policía Nacional como de las entidades territoriales, en especial alcaldías y gobernaciones.
</t>
    </r>
    <r>
      <rPr>
        <b/>
        <sz val="9"/>
        <color theme="1"/>
        <rFont val="Arial"/>
        <family val="2"/>
      </rPr>
      <t>Entregable:</t>
    </r>
    <r>
      <rPr>
        <sz val="9"/>
        <color theme="1"/>
        <rFont val="Arial"/>
        <family val="2"/>
      </rPr>
      <t xml:space="preserve"> Proyecto de adquisición radicado o Contrato de adquisición del componente tecnológico.</t>
    </r>
  </si>
  <si>
    <t>Comandante Policía Metropolitana de Popayán MEPOY DISEC</t>
  </si>
  <si>
    <t>1.3.  Gestión  para la mitigación de brechas del componente tecnológico. DECAU.</t>
  </si>
  <si>
    <r>
      <t xml:space="preserve">Estructurar y gestionar proyecto de adquisición para suplir la necesidad evidenciada en el diagnóstico del componente tecnológico de la unidad, garantizando la articulación institucional y la administración eficiente de los recursos de financiamiento provenientes de la Policía Nacional. GURAD, GUDAS y GRUMA
.
</t>
    </r>
    <r>
      <rPr>
        <b/>
        <sz val="9"/>
        <color theme="1"/>
        <rFont val="Arial"/>
        <family val="2"/>
      </rPr>
      <t>Entregable:</t>
    </r>
    <r>
      <rPr>
        <sz val="9"/>
        <color theme="1"/>
        <rFont val="Arial"/>
        <family val="2"/>
      </rPr>
      <t xml:space="preserve"> Proyecto de adquisición radicado o Contrato de adquisición del componente tecnológico.</t>
    </r>
  </si>
  <si>
    <t>Jefe Oficina de Tecnologías de la Información y las Comunicaciones OFTIC</t>
  </si>
  <si>
    <t>1.4. Gestión  para la mitigación de brechas del componente tecnológico. MEPOY.</t>
  </si>
  <si>
    <r>
      <t xml:space="preserve">Estructurar y gestionar proyecto de adquisición para suplir la necesidad evidenciada en el diagnóstico del componente tecnológico de la unidad, garantizando la articulación institucional y la administración eficiente de los recursos de financiamiento provenientes de la Policía Nacional. GURAD, GUDAS y GRUMA.
</t>
    </r>
    <r>
      <rPr>
        <b/>
        <sz val="9"/>
        <color theme="1"/>
        <rFont val="Arial"/>
        <family val="2"/>
      </rPr>
      <t xml:space="preserve">Entregable: </t>
    </r>
    <r>
      <rPr>
        <sz val="9"/>
        <color theme="1"/>
        <rFont val="Arial"/>
        <family val="2"/>
      </rPr>
      <t>Proyecto de adquisición radicado o Contrato de adquisición del componente tecnológico.</t>
    </r>
  </si>
  <si>
    <t>2.1. Distribución de Radios Portátiles. DECAU</t>
  </si>
  <si>
    <r>
      <t>Realizar priorización (mayor obsolescencia tecnológica y mayor afectación al orden público, garantizando el uso eficiente, controlado y estratégico de los recursos tecnológicos) para la distribución de los</t>
    </r>
    <r>
      <rPr>
        <sz val="9"/>
        <color rgb="FFFF0000"/>
        <rFont val="Arial"/>
        <family val="2"/>
      </rPr>
      <t xml:space="preserve"> </t>
    </r>
    <r>
      <rPr>
        <sz val="9"/>
        <color rgb="FF000000"/>
        <rFont val="Arial"/>
        <family val="2"/>
      </rPr>
      <t xml:space="preserve">radios de comunicación Y equipos de cómputo entregados por la Oficina de tecnologías de la Información y las Comunicaciones al DECAU para la mitigación de obsolescencia tecnológica.
</t>
    </r>
    <r>
      <rPr>
        <b/>
        <sz val="9"/>
        <color rgb="FF000000"/>
        <rFont val="Arial"/>
        <family val="2"/>
      </rPr>
      <t>Entregable:</t>
    </r>
    <r>
      <rPr>
        <sz val="9"/>
        <color rgb="FF000000"/>
        <rFont val="Arial"/>
        <family val="2"/>
      </rPr>
      <t xml:space="preserve"> Comunicación oficial anexando la distribución y asignación de los elementos.</t>
    </r>
  </si>
  <si>
    <t>2.2. Distribución de equipos de cómputo. MEPOY</t>
  </si>
  <si>
    <r>
      <t>Realizar priorización (mayor obsolescencia tecnológica y mayor afectación al orden público, garantizando el uso eficiente, controlado y estratégico de los recursos tecnológicos) para la distribución de lo</t>
    </r>
    <r>
      <rPr>
        <sz val="9"/>
        <rFont val="Arial"/>
        <family val="2"/>
      </rPr>
      <t>s equipos de cómputo</t>
    </r>
    <r>
      <rPr>
        <sz val="9"/>
        <color rgb="FF000000"/>
        <rFont val="Arial"/>
        <family val="2"/>
      </rPr>
      <t xml:space="preserve"> entregados por la Oficina de tecnologías de la Información y las Comunicaciones a la MEPOY para la mitigación de obsolescencia tecnológica.
</t>
    </r>
    <r>
      <rPr>
        <b/>
        <sz val="9"/>
        <color rgb="FF000000"/>
        <rFont val="Arial"/>
        <family val="2"/>
      </rPr>
      <t>Entregable:</t>
    </r>
    <r>
      <rPr>
        <sz val="9"/>
        <color rgb="FF000000"/>
        <rFont val="Arial"/>
        <family val="2"/>
      </rPr>
      <t xml:space="preserve"> Comunicación oficial anexando la distribución y asignación de los elementos.</t>
    </r>
  </si>
  <si>
    <r>
      <t xml:space="preserve">Realizar la evaluación del desempeño del plan de acción el cual mide el impacto de las tareas planeadas para la presente vigencia.
</t>
    </r>
    <r>
      <rPr>
        <b/>
        <sz val="9"/>
        <color rgb="FF000000"/>
        <rFont val="Arial"/>
        <family val="2"/>
      </rPr>
      <t xml:space="preserve">
Entregable: </t>
    </r>
    <r>
      <rPr>
        <sz val="9"/>
        <color rgb="FF000000"/>
        <rFont val="Arial"/>
        <family val="2"/>
      </rPr>
      <t>Comunicación oficial dirigida al señor subdirector general de la Policía Nacional, remitiendo el instrumento de evaluación del desempeño del plan de acción de la presente vigencia</t>
    </r>
    <r>
      <rPr>
        <sz val="9"/>
        <rFont val="Arial"/>
        <family val="2"/>
      </rPr>
      <t>.</t>
    </r>
  </si>
  <si>
    <t>ELABORÓ:
Subteniente DANIELA GUTIERREZ BOCANEGRA
Implementador (A) Tecnológico (A)  
Capitán JULIAN DAVID RONDÓN LUNA
Jefe Grupo Mesa de Ayuda 
Mayor MAURICIO OCAMPO SERNA
Jefe Grupo Comunicaciones Unificadas    
Mayor YESID ALEXANDER AHUMADA TORRES
Jefe Grupo Red Radio              
Mayor LUIS FERNANDO ROMERO ROA
Jefe Grupo de Despliegue y Operaciones de Tecnologías de la Información y las Comunicaciones</t>
  </si>
  <si>
    <t xml:space="preserve">REVISÓ:
Intendente Jefe SANDRA MILENA ANAYA RODRÍGUEZ
Responsable Planeación 
Mayor EDWIN JAVIER RAMÍREZ GIL 
Jefe Grupo de Soporte y Apoyo.
Teniente coronel ANDRÉS FELIPE CAMPOS VILLAMIL         
Subjefe Oficina de Tecnologías de la Información y las Comunicaciones </t>
  </si>
  <si>
    <t>APROBÓ: 
Teniente coronel DANY ALBERTO RUA MORALES                             
Jefe Oficina de Tecnologías de la Información y las Comunicaciones</t>
  </si>
  <si>
    <r>
      <t xml:space="preserve">Nombre del plan: </t>
    </r>
    <r>
      <rPr>
        <sz val="9"/>
        <rFont val="Arial"/>
        <family val="2"/>
      </rPr>
      <t>OFTIC_2026_OE6_Plan de mitigación de brechas de la infraestructura tecnológica de las unidades pertenecientes a la Región 4</t>
    </r>
    <r>
      <rPr>
        <b/>
        <sz val="9"/>
        <rFont val="Arial"/>
        <family val="2"/>
      </rPr>
      <t>.</t>
    </r>
  </si>
  <si>
    <r>
      <t xml:space="preserve">Objetivo estratégico:  </t>
    </r>
    <r>
      <rPr>
        <sz val="9"/>
        <color rgb="FF000000"/>
        <rFont val="Arial"/>
        <family val="2"/>
      </rPr>
      <t xml:space="preserve">OE1. Potencializar el desarrollo humano, mejorando la calidad de vida del policía y su familia. </t>
    </r>
  </si>
  <si>
    <r>
      <t xml:space="preserve">Nombre del plan: </t>
    </r>
    <r>
      <rPr>
        <sz val="9"/>
        <color rgb="FF000000"/>
        <rFont val="Arial"/>
        <family val="2"/>
      </rPr>
      <t>DIBIE_2026_OE1_Fomentar el Bienestar en la Región No. 4</t>
    </r>
    <r>
      <rPr>
        <b/>
        <sz val="9"/>
        <color rgb="FF000000"/>
        <rFont val="Arial"/>
        <family val="2"/>
      </rPr>
      <t>.</t>
    </r>
  </si>
  <si>
    <r>
      <t xml:space="preserve">Descripción:  </t>
    </r>
    <r>
      <rPr>
        <sz val="9"/>
        <color rgb="FF000000"/>
        <rFont val="Arial"/>
        <family val="2"/>
      </rPr>
      <t>con la implementación del plan se busca impactar el personal que labora en la Región de Policía No. 4</t>
    </r>
    <r>
      <rPr>
        <b/>
        <sz val="9"/>
        <color rgb="FF000000"/>
        <rFont val="Arial"/>
        <family val="2"/>
      </rPr>
      <t>,</t>
    </r>
    <r>
      <rPr>
        <sz val="9"/>
        <color rgb="FF000000"/>
        <rFont val="Arial"/>
        <family val="2"/>
      </rPr>
      <t xml:space="preserve"> a través de los programas y servicios que ofrece la Dirección de Bienestar Social y Familia</t>
    </r>
    <r>
      <rPr>
        <b/>
        <sz val="9"/>
        <color rgb="FF000000"/>
        <rFont val="Arial"/>
        <family val="2"/>
      </rPr>
      <t>.</t>
    </r>
  </si>
  <si>
    <r>
      <t>Indicador:</t>
    </r>
    <r>
      <rPr>
        <sz val="9"/>
        <color rgb="FF000000"/>
        <rFont val="Arial"/>
        <family val="2"/>
      </rPr>
      <t xml:space="preserve"> Nivel de Implementación de las actividades de bienestar en la Región de Policía No. 4: (número de acciones del Plan de Bienestar implementadas / total de acciones programadas) × 100</t>
    </r>
  </si>
  <si>
    <r>
      <t xml:space="preserve">Área organizacional: </t>
    </r>
    <r>
      <rPr>
        <sz val="9"/>
        <rFont val="Arial"/>
        <family val="2"/>
      </rPr>
      <t xml:space="preserve"> Subdirección de Bienestar Social y Familia</t>
    </r>
  </si>
  <si>
    <r>
      <t xml:space="preserve">Presupuesto: </t>
    </r>
    <r>
      <rPr>
        <sz val="9"/>
        <rFont val="Arial"/>
        <family val="2"/>
      </rPr>
      <t>$168.589.848</t>
    </r>
  </si>
  <si>
    <t>1. Priorizar reservas en centros vacacionales al personal que se encuentre en plan vacacional.</t>
  </si>
  <si>
    <r>
      <t xml:space="preserve">En coordinación con las unidades que conforman la Región de Policía No. 4, se convocará al personal que que previamente se identifique que nunca ha asistido a un centro vacacional, para que tenga la prioridad en la reserva del centro vacacional de su elección, de acuerdo con su Plan Vacacional 2026.
</t>
    </r>
    <r>
      <rPr>
        <b/>
        <sz val="9"/>
        <rFont val="Arial"/>
        <family val="2"/>
      </rPr>
      <t xml:space="preserve">Evidencia: </t>
    </r>
    <r>
      <rPr>
        <sz val="9"/>
        <color rgb="FF000000"/>
        <rFont val="Arial"/>
        <family val="2"/>
      </rPr>
      <t xml:space="preserve"> una (01) comunicación oficial dirigida a la señora Directora de Bienestar Social y Familia, presentando informe de actividades realizadas y resultados obtenidos en la implementación del Plan Vacacional de la Región 4, en los centros vacacionales.</t>
    </r>
  </si>
  <si>
    <t>1/01/2026
26/06/2026</t>
  </si>
  <si>
    <t>2. Realizar el Festival de juegos tradicionales  "tradicionalmente por tu bienestar"</t>
  </si>
  <si>
    <r>
      <t xml:space="preserve">En coordinación con las unidades que conforman la Región de Policía No. 4, se desarrollarán actividades en los participantes, con el fin de fortalecer habilidades como, destreza, habilidad y trabajo en equipo, con los siguientes juegos: tiro al blanco, futbolín, futbol tennis, rana, lazo, trompo, yoyo, golosa, yermis, entre otras.
</t>
    </r>
    <r>
      <rPr>
        <b/>
        <sz val="9"/>
        <color rgb="FF000000"/>
        <rFont val="Arial"/>
        <family val="2"/>
      </rPr>
      <t xml:space="preserve">
EVIDENCIA</t>
    </r>
    <r>
      <rPr>
        <sz val="9"/>
        <color rgb="FF000000"/>
        <rFont val="Arial"/>
        <family val="2"/>
      </rPr>
      <t>:  una (01) comunicación oficial dirigida a la señora Directora de Bienestar Social y Familia, presentando informe de actividades realizadas y resultados obtenidos en la implementación de las actividades de bienestar para el personal de la Región 4.</t>
    </r>
  </si>
  <si>
    <t>Jefe Área de Apoyo Psicosocial</t>
  </si>
  <si>
    <t xml:space="preserve">3. Desarrollar actividades de fortalecimiento del bienestar emocional </t>
  </si>
  <si>
    <r>
      <t xml:space="preserve">En coordinación con las unidades que conforman la Región de Policía No. 4 realizar actividades de acompañamiento psicosocial para uniformados y sus familias, enfocados en manejo del estrés, resiliencia y habilidades para la vida, con el fin de fomentar factores protectores .
</t>
    </r>
    <r>
      <rPr>
        <b/>
        <sz val="9"/>
        <color rgb="FF000000"/>
        <rFont val="Arial"/>
        <family val="2"/>
      </rPr>
      <t>EVIDENCIA</t>
    </r>
    <r>
      <rPr>
        <sz val="9"/>
        <color rgb="FF000000"/>
        <rFont val="Arial"/>
        <family val="2"/>
      </rPr>
      <t>:  una (01) comunicación oficial dirigida a la señora Directora de Bienestar Social y Familia, presentando informe de actividades realizadas y resultados obtenidos en la implementación de las actividades de bienestar para el personal de la Región 4.</t>
    </r>
  </si>
  <si>
    <t xml:space="preserve">4. Priorizar la entrega de kits de servicio de policía </t>
  </si>
  <si>
    <r>
      <t xml:space="preserve">En coordinación con las unidades que conforman la Región de Policía No. 4, se verificarán las unidades priorizadas (estaciones, subestaciones), que requieran el kit de bienestar, previa comunicación oficial firmada por el comandante de la región No.4, metropolitana o departamento dirigida a la Dirección de Bienestar Social y Familia.
Una vez identificadas las unidades que requieren el kit de bienestar, la Dirección de Bienestar Social y Familia, inciará la entrega de los elementos, en atención al cronograma establecido. 
</t>
    </r>
    <r>
      <rPr>
        <b/>
        <sz val="9"/>
        <color rgb="FF000000"/>
        <rFont val="Arial"/>
        <family val="2"/>
      </rPr>
      <t>EVIDENCIA</t>
    </r>
    <r>
      <rPr>
        <sz val="9"/>
        <color rgb="FF000000"/>
        <rFont val="Arial"/>
        <family val="2"/>
      </rPr>
      <t>:  una (01) comunicación oficial dirigida a la señora Directora de Bienestar Social y Familia, presentando informe de los kits de bienestar entregados a las unidades priorizadas de la Región 4.</t>
    </r>
  </si>
  <si>
    <t>1/02/2026
26/03/2026
28/05/2026
30/07/2026</t>
  </si>
  <si>
    <t>25/03/2026
27/05/2026
29/07/2026
15/11/2026</t>
  </si>
  <si>
    <t xml:space="preserve">5. Priorizar la asignación de servicio transitorio de vivienda fiscal   </t>
  </si>
  <si>
    <r>
      <t xml:space="preserve">Priorizar la asignación del servicio transitorio de vivienda fiscal para el personal policial que actualmente se encuentra laborando en unidades ubicadas en zonas de difícil acceso, con el fin de garantizar condiciones adecuadas de bienestar, estabilidad y continuidad del servicio.
</t>
    </r>
    <r>
      <rPr>
        <b/>
        <sz val="9"/>
        <rFont val="Arial"/>
        <family val="2"/>
      </rPr>
      <t>EVIDENCIA:</t>
    </r>
    <r>
      <rPr>
        <sz val="9"/>
        <rFont val="Arial"/>
        <family val="2"/>
      </rPr>
      <t xml:space="preserve"> (01) Comunicación oficial dirigida a la señora Directora de Bienestar Social y Familia, mediante la cual se informa el número de policiales beneficiados por el servicio transitorio de vivienda fiscal. </t>
    </r>
  </si>
  <si>
    <t>Jefe Área de Servicios</t>
  </si>
  <si>
    <t xml:space="preserve">6. Impulsar estrategias de alianzas estratégicas  para el fortalecimiento del servicio de vivienda fiscal </t>
  </si>
  <si>
    <r>
      <t xml:space="preserve">En coordinación con las unidades que conforman la Región de Policía No. 4 realizarán las gestiones administrativas correspondientes para articular con las autoridades locales y actores privados, acciones encaminadas a promover soluciones de Vivienda para el personal uniformado bajo esquemas de cooperación interinstitucional.
</t>
    </r>
    <r>
      <rPr>
        <b/>
        <sz val="9"/>
        <color rgb="FF000000"/>
        <rFont val="Arial"/>
        <family val="2"/>
      </rPr>
      <t>EVIDENCIA</t>
    </r>
    <r>
      <rPr>
        <sz val="9"/>
        <color rgb="FF000000"/>
        <rFont val="Arial"/>
        <family val="2"/>
      </rPr>
      <t>: (01) Comunicación oficial dirigida a la señora Directora de Bienestar Social y Familia, mediante la cual se informan las gestiones realizadas por las unidades.</t>
    </r>
  </si>
  <si>
    <t>7. Presentar evaluación final de impacto del plan.</t>
  </si>
  <si>
    <t xml:space="preserve">
26/11/2026</t>
  </si>
  <si>
    <t xml:space="preserve">
01/12/2026</t>
  </si>
  <si>
    <r>
      <rPr>
        <sz val="9"/>
        <color indexed="8"/>
        <rFont val="Arial"/>
        <family val="2"/>
      </rPr>
      <t xml:space="preserve">ELABORÓ:
Teniente Coronel CRISTIAN ADOLFO VELASQUEZ RIVERA
</t>
    </r>
    <r>
      <rPr>
        <sz val="9"/>
        <color rgb="FF000000"/>
        <rFont val="Arial"/>
        <family val="2"/>
      </rPr>
      <t>Jefe Área de Turismo y Recreación</t>
    </r>
  </si>
  <si>
    <r>
      <rPr>
        <sz val="9"/>
        <color indexed="8"/>
        <rFont val="Arial"/>
        <family val="2"/>
      </rPr>
      <t xml:space="preserve">REVISÓ:
Subteniente ANGÉLICA MARÍA FRANCO GORDILLO
</t>
    </r>
    <r>
      <rPr>
        <sz val="9"/>
        <color rgb="FF000000"/>
        <rFont val="Arial"/>
        <family val="2"/>
      </rPr>
      <t>Jefe Grupo de Planeación (E)</t>
    </r>
  </si>
  <si>
    <t>APROBÓ:
Coroenel FERNANDO GUZMÁN RAMOS
Director de Bienestar Social y Familia (E)</t>
  </si>
  <si>
    <t>15/01/2026
11/06/2026</t>
  </si>
  <si>
    <t>10/06/2026
15/11/2026</t>
  </si>
  <si>
    <r>
      <t xml:space="preserve">Realizar seguimiento, monitoreo y control a las jefaturas nacionales, direcciones y oficinas asesoras dueñas de procesos para que se realicen las acciones correspondientes para la actualización de documentos asociados a los procesos, de acuerdo a la normativa legal vigente y a las directrices de la Institución, que permita lograr un 80% de actualización a nivel general.
</t>
    </r>
    <r>
      <rPr>
        <b/>
        <sz val="9"/>
        <rFont val="Arial"/>
        <family val="2"/>
      </rPr>
      <t xml:space="preserve">
Evidencia:</t>
    </r>
    <r>
      <rPr>
        <sz val="9"/>
        <rFont val="Arial"/>
        <family val="2"/>
      </rPr>
      <t xml:space="preserve"> Informe con los resultados de la actualización de los documentos asociados a los procesos de la Policía Nacional, con su respectivo porcentaje de cumplimiento.</t>
    </r>
  </si>
  <si>
    <t>1.1. Realizar actividades de seguimiento, monitoreo y control frente a la creación, actualización y eliminación de documentos asociados a los procesos de la Policía Nacional, estableciendo como meta el 80%.</t>
  </si>
  <si>
    <t xml:space="preserve">INSPECCIÓN GENERAL Y RESPONSABILIDAD PROFESIONAL </t>
  </si>
  <si>
    <r>
      <rPr>
        <b/>
        <sz val="9"/>
        <rFont val="Arial"/>
        <family val="2"/>
      </rPr>
      <t>Descripción</t>
    </r>
    <r>
      <rPr>
        <sz val="9"/>
        <rFont val="Arial"/>
        <family val="2"/>
      </rPr>
      <t>: Fortalecer las actuaciones de los funcionarios para mitigar la afectación por conductas que afectan a la integridad policial y fortalecer la cultura del servicio de polica.</t>
    </r>
  </si>
  <si>
    <t>17.86%</t>
  </si>
  <si>
    <t>35.79%</t>
  </si>
  <si>
    <t>57.14%</t>
  </si>
  <si>
    <t>42.86%</t>
  </si>
  <si>
    <t xml:space="preserve">Categoría 1. Capacitaciones </t>
  </si>
  <si>
    <t xml:space="preserve">1.1 Fortalecer competencias en   Derecho Disciplinario. </t>
  </si>
  <si>
    <r>
      <t xml:space="preserve">Capacitar a 700 funcionarios de la Inspección General, que cumplen funciones de sustanciador de procesos disciplinarios, personal con atribuciones disciplinarias y funcionarios que integran la Inspección General, a través de la realización del Diplomado en Derecho Disciplinario, con el fin de fortalecer sus competencias y proporcionar conocimientos en normas sustanciales y procedimentales del derecho disciplinario.
</t>
    </r>
    <r>
      <rPr>
        <b/>
        <sz val="9"/>
        <color rgb="FF000000"/>
        <rFont val="Arial"/>
        <family val="2"/>
      </rPr>
      <t>Entregable</t>
    </r>
    <r>
      <rPr>
        <sz val="9"/>
        <color rgb="FF000000"/>
        <rFont val="Arial"/>
        <family val="2"/>
      </rPr>
      <t>: (01) Comunicación oficial dirigida al señor inspector general, informando los avances de las capacitaciones.</t>
    </r>
  </si>
  <si>
    <t xml:space="preserve">	Jefe Área Asauntos Internos </t>
  </si>
  <si>
    <t xml:space="preserve">
01/01/2026
30/07/2026</t>
  </si>
  <si>
    <t xml:space="preserve">
30/06/2026
30/10/2026</t>
  </si>
  <si>
    <t xml:space="preserve">1.2 Implementar capacitación para los funcionarios de los Centros de Conciliación.  </t>
  </si>
  <si>
    <r>
      <t xml:space="preserve">Realizar las gestiones administrativas y de coordinación tendientes a la consecución de programas de capacitación técnica en temas específicos en derecho de familia, civil, penal y técnicas de mediación para cien (100) funcionarios adscritos a los centros de Conciliación, enfocados en el desarrollo de habilidades en resolución alternativa de conflictos.  
</t>
    </r>
    <r>
      <rPr>
        <b/>
        <sz val="9"/>
        <color theme="1"/>
        <rFont val="Arial"/>
        <family val="2"/>
      </rPr>
      <t>Entregable:</t>
    </r>
    <r>
      <rPr>
        <sz val="9"/>
        <color theme="1"/>
        <rFont val="Arial"/>
        <family val="2"/>
      </rPr>
      <t xml:space="preserve"> (01) Comunicación oficial dirigida al señor Inspector General, donde certifique que la cantidad de funcionarios descritos en las tarea fueron capacitados en temas o de familia, civil, penal y técnicas de mediación</t>
    </r>
  </si>
  <si>
    <t xml:space="preserve">Jefe Área Solución de Conflictos </t>
  </si>
  <si>
    <t xml:space="preserve">
01/09/2026
</t>
  </si>
  <si>
    <t>1.3 Gestionar formación en atención inclusiva para personas con discapacidad sensorial en los Centros de Conciliación.</t>
  </si>
  <si>
    <r>
      <t xml:space="preserve">Realizar gestiones para desarrollar e implementar un programa de capacitación dirigido a 100 funcionarios adscritos a los Centros de Conciliación, en articulación con entidades gubernamentales (INSOR - IDEAL) especializadas en la atención a personas sordas, mudas y ciegas (discapacidad auditiva y visual); con el fin de garantizar una atención accesible, respetuosa y eficaz.
</t>
    </r>
    <r>
      <rPr>
        <b/>
        <sz val="9"/>
        <color rgb="FF000000"/>
        <rFont val="Arial"/>
        <family val="2"/>
      </rPr>
      <t xml:space="preserve">
Entregable:</t>
    </r>
    <r>
      <rPr>
        <sz val="9"/>
        <color rgb="FF000000"/>
        <rFont val="Arial"/>
        <family val="2"/>
      </rPr>
      <t xml:space="preserve"> (01) Comunicación oficial dirigida al señor Inspector General, informando de las mesas de trabajo, avances y resultado de los programas de capacitación. </t>
    </r>
  </si>
  <si>
    <t xml:space="preserve">Categoría 2.  Sensibilizacion </t>
  </si>
  <si>
    <t>2.1 Socializar la ficha de Servicios de los Centros de Conciliación.</t>
  </si>
  <si>
    <t>Llevar a cabo 3 de charlas con 200 personas dirigidas a entidades con personería jurídica y entidades gubernamentales (Defensoría, Personería, Fiscalía, etc.), con el fin de dar a conocer la ficha de servicios de los Centros de Conciliación y promover su uso como mecanismo alternativo de solución de conflictos
Entregable: (01) Comunicación oficial y el informe dirigido al señor Inspector General, informando con que entidades se realizaron las charlas y la cantidad de personal beneficiado.</t>
  </si>
  <si>
    <t>01/01/2026      01/04/2026        01/07/2026       01/10/2026</t>
  </si>
  <si>
    <t>31/03/2026       30/06/2026       30/09/2026       20/11/2026</t>
  </si>
  <si>
    <t xml:space="preserve">2.2 Realizar un Conversatorio Nacional </t>
  </si>
  <si>
    <r>
      <t xml:space="preserve">Disponer un espacio de diálogo académico y práctico sobre la conciliación extrajudicial en derecho (temas específicos en familia, civil, penal y técnicas de mediación), de manera presencial y virtual, con el fin de sensibilizar a los funcionarios de los centros de conciliación sobre su marco normativo, ventajas, procedimientos y retos actuales; así como, su impacto en la resolución pacífica de conflictos y el fortalecimiento del acceso a la justicia.
</t>
    </r>
    <r>
      <rPr>
        <b/>
        <sz val="9"/>
        <color indexed="8"/>
        <rFont val="Arial"/>
        <family val="2"/>
      </rPr>
      <t>Entregable</t>
    </r>
    <r>
      <rPr>
        <sz val="9"/>
        <color indexed="8"/>
        <rFont val="Arial"/>
        <family val="2"/>
      </rPr>
      <t>: (01) Comunicación oficial dirigida al señor Inspector General, anexando Informe de actividades informando la finalidad de un conversatorio sobre conciliación extrajudicial en derecho donde se genere un espacio de reflexión, aprendizaje y diálogo entre los funcionarios adscritos a los centros de conciliación y expertos del área jurídica como mecanismo alternativo de solución de conflictos.</t>
    </r>
  </si>
  <si>
    <t xml:space="preserve">Categoría 3. Política de Servicio al Ciudadano </t>
  </si>
  <si>
    <t>3.1 Construcción de un cronograma de actividades para las  oficinas  de atención al ciudadano</t>
  </si>
  <si>
    <r>
      <t xml:space="preserve">Construir por parte del Área de Atención al Ciudadano un cronograma de actividades institucionales, las cuales serán desarrolladas por las Oficinas de Atención al Ciudadano de (Jefatura Nacional del Servicio de Policía, Direcciones, Escuelas de Formación Policial, Metropolitanas y Departamentos de Policía.) Estas actividades estarán alineadas a la construcción de la Estrategia Anual de Servicio y Relacionamiento con la Ciudadanía, promoviendo la participación activa e inclusiva, orientadas a fortalecer el vínculo entre la comunidad y la Policía Nacional. Así mismo, se garantizará una atención oportuna, respetuosa y efectiva para todos los usuarios, en concordancia con lo establecido en el Manual de Atención al Ciudadano, la Política de Servicio al Ciudadano y el Sistema de Garantía de la Calidad, dichas actividades se realizarán (02) veces por trimestre por parte de la jefatura, direcciones y escuelas de formación, metropolitanas y departamentos (03) veces por trimestre
</t>
    </r>
    <r>
      <rPr>
        <b/>
        <sz val="9"/>
        <rFont val="Arial"/>
        <family val="2"/>
      </rPr>
      <t>Entregable:</t>
    </r>
    <r>
      <rPr>
        <sz val="9"/>
        <rFont val="Arial"/>
        <family val="2"/>
      </rPr>
      <t xml:space="preserve"> (01) Comunicación oficial suscrita por el Jefe del Área de Servicio al Ciudadano dirigida al señor Inspector General, en la cual se informa el cronograma de actividades que serán realizadas por las Oficinas de Atención al Ciudadano de las Jefaturas, Direcciones, Escuelas de Formación Policial, Metropolitanas y Departamentos de Policía.</t>
    </r>
  </si>
  <si>
    <t>Área de Servicio al Ciudadano</t>
  </si>
  <si>
    <t xml:space="preserve">
01/01/2026
</t>
  </si>
  <si>
    <r>
      <t xml:space="preserve">Ejecutar el cronograma por parte de las Oficinas de Atención al Ciudadano de la Jefatura Nacional del Servicio de Policía, Direcciones, Escuelas de Formación Policial, Metropolitanas y Departamentos de Policía desplegarán actividades de sensibilización, socialización y construcción de la Estrategia Anual de Servicios y Relacionamiento con la Ciudadanía. Estas acciones promoverán la participación activa e inclusiva y estarán dirigidas a los grupos de valor: personal uniformado y no uniformado de la Policía Nacional, ciudadanía en general, personas con discapacidad, entidades públicas y privadas, con el fin de fortalecer la cultura de servicio, fomentar la inclusión y garantizar una atención oportuna, respetuosa y efectiva para todos los usuarios.
</t>
    </r>
    <r>
      <rPr>
        <b/>
        <sz val="9"/>
        <rFont val="Arial"/>
        <family val="2"/>
      </rPr>
      <t xml:space="preserve">Entregable: </t>
    </r>
    <r>
      <rPr>
        <sz val="9"/>
        <rFont val="Arial"/>
        <family val="2"/>
      </rPr>
      <t>(01) Comunicación Oficial dirigida al señor Inspector General,  por parte de los señor Jefes, Director o Comandante de la Unidad, informando las actividades de difusión en su unidad.</t>
    </r>
  </si>
  <si>
    <t xml:space="preserve">Oficinas de atención al ciudadano </t>
  </si>
  <si>
    <t>30/01/2026
11/04/2026
11/07/2026</t>
  </si>
  <si>
    <t>05/04/2026
05/07/2026
05/10/2026</t>
  </si>
  <si>
    <t xml:space="preserve">
3.3 Presentar proyecto de brochure incluyente sobre atención al ciudadano en lenguaje braille frente a los canales de atención de la PONAL</t>
  </si>
  <si>
    <r>
      <t xml:space="preserve">Articular y referenciar con entidades externas que lideren temas frente a la atención a población incluyente, con el fin de crear y presentar al mando institucional un proyecto de brochure sobre atención al ciudadano en lenguaje, braille, especialmente frente a los canales de atención.
</t>
    </r>
    <r>
      <rPr>
        <b/>
        <sz val="9"/>
        <rFont val="Arial"/>
        <family val="2"/>
      </rPr>
      <t xml:space="preserve">
Entregable:</t>
    </r>
    <r>
      <rPr>
        <sz val="9"/>
        <rFont val="Arial"/>
        <family val="2"/>
      </rPr>
      <t xml:space="preserve"> (01) Comunicación oficial dirigida al señor Inspector General, anexando proyecto del brochure incluyente sobre atención al ciudadano, (braille) canales de atención.</t>
    </r>
  </si>
  <si>
    <t>Jefe Área Servicio al Ciudadano</t>
  </si>
  <si>
    <t>3.4 Fortalecer los mecanismos de comunicación entre la ciudadanía y la institución.</t>
  </si>
  <si>
    <r>
      <t xml:space="preserve">Elaborar proyecto de actualización del Manual de Atención y Servicio al Ciudadano en la Policía Nacional, como lineamiento con la Estrategia Anual de Servicios y Relacionamiento con la Ciudadanía.
</t>
    </r>
    <r>
      <rPr>
        <b/>
        <sz val="9"/>
        <rFont val="Arial"/>
        <family val="2"/>
      </rPr>
      <t xml:space="preserve">
Entregable:</t>
    </r>
    <r>
      <rPr>
        <sz val="9"/>
        <rFont val="Arial"/>
        <family val="2"/>
      </rPr>
      <t xml:space="preserve"> (01) Comunicación oficial por del Jefe del Área de Servicio al Ciudadano, dirigida al señor Inspector General, anexando la propuesta de actualización del Manual de Atención y Servicio a la Ciudadanía. </t>
    </r>
  </si>
  <si>
    <t>3.5 Fortalecer los mecanismos de comunicación entre la ciudadanía y la institución por medio de las oficinas  de atención al ciudadano.</t>
  </si>
  <si>
    <r>
      <t xml:space="preserve">Publicación y difusión del Manual de Atención y Servicio a la Ciudadania en la Policía Nacional.
</t>
    </r>
    <r>
      <rPr>
        <b/>
        <sz val="9"/>
        <rFont val="Arial"/>
        <family val="2"/>
      </rPr>
      <t>Entregable:</t>
    </r>
    <r>
      <rPr>
        <sz val="9"/>
        <rFont val="Arial"/>
        <family val="2"/>
      </rPr>
      <t xml:space="preserve"> (01) Comunicación oficial por del Jefe del Área de Servicio al Ciudadano, dirigida al señor Inspector General, anexando la actualización del Manual de Atención y Servicio a la Ciudadanía. </t>
    </r>
  </si>
  <si>
    <t xml:space="preserve">
01/07/2026
</t>
  </si>
  <si>
    <t xml:space="preserve">Categoría 4. Feria de servicios </t>
  </si>
  <si>
    <t xml:space="preserve">4.1 Coordinar feria de servicios con la participación de la totalidad de los Centros de Conciliación. </t>
  </si>
  <si>
    <r>
      <t xml:space="preserve">Coordinar la logística y desarrollo de una feria en todos los centros de conciliación en las dieciséis (16) sedes (Bogotá, Tunja, Ibagué, Neiva, Pereira, Cali, Pasto, Popayán, Cúcuta, Bucaramanga, Barrancabermeja, Medellín, Chocó, Villavicencio, Barranquilla y Santa Marta), de manera simultánea orientada a la divulgación de la ficha de servicios y atención a los usuarios que requieren atención en temas relacionados con la resolución de conflictos, conciliación, mediación, articulando capacidades con el Ministerio de Justicia y del Derecho.
</t>
    </r>
    <r>
      <rPr>
        <b/>
        <sz val="9"/>
        <color theme="1"/>
        <rFont val="Arial"/>
        <family val="2"/>
      </rPr>
      <t>Entregable:</t>
    </r>
    <r>
      <rPr>
        <sz val="9"/>
        <color theme="1"/>
        <rFont val="Arial"/>
        <family val="2"/>
      </rPr>
      <t xml:space="preserve"> (01) Comunicación oficial dirigida al señor Inspector General, informando el antes, durante y después de la realización de la feria.</t>
    </r>
  </si>
  <si>
    <t xml:space="preserve">
01/03/2026
</t>
  </si>
  <si>
    <t xml:space="preserve">Categoría 5. Integridad policial </t>
  </si>
  <si>
    <t>5.1 Actualizar y ofertar el Diplomado en Integridad y Transparencia para el Servicio de Policía (modalidad presencial, virtual)</t>
  </si>
  <si>
    <r>
      <t xml:space="preserve">Coordinar con la Escuela de Inteligencia y Contrainteligencia la actualización del componente temático  y normativo del Diplomado en Integridad y Transparencia para el Servicio de Policía, de igual manera,  modificar la modalidad para que su desarrollo sea presencial y virtual.
</t>
    </r>
    <r>
      <rPr>
        <b/>
        <sz val="9"/>
        <color rgb="FF000000"/>
        <rFont val="Arial"/>
        <family val="2"/>
      </rPr>
      <t>Entregable:</t>
    </r>
    <r>
      <rPr>
        <sz val="9"/>
        <color rgb="FF000000"/>
        <rFont val="Arial"/>
        <family val="2"/>
      </rPr>
      <t xml:space="preserve"> (01) Comunicación oficial dirigida al señor Inspector General informando las actividades realizadas para la actualización del Diplomado.</t>
    </r>
  </si>
  <si>
    <t xml:space="preserve">Jefe Área de Prevención para la Responsabilidad Profesional </t>
  </si>
  <si>
    <t xml:space="preserve">05/02/2026
</t>
  </si>
  <si>
    <t xml:space="preserve">30/04/2026
</t>
  </si>
  <si>
    <t xml:space="preserve">5.2 Ofertar Diplomado en Integridad y Transparencia para el Servicio de Policía, con cuerpos de policía homólogos.  </t>
  </si>
  <si>
    <r>
      <t xml:space="preserve">Verificar y clasificar Junto con Oficina de Relacionamiento y Cooperación Internacional, con el fin de ofertar el diplomado a cuerpos de policías homólogos de otros países. 
</t>
    </r>
    <r>
      <rPr>
        <b/>
        <sz val="9"/>
        <color rgb="FF000000"/>
        <rFont val="Arial"/>
        <family val="2"/>
      </rPr>
      <t>Entregable:</t>
    </r>
    <r>
      <rPr>
        <sz val="9"/>
        <color rgb="FF000000"/>
        <rFont val="Arial"/>
        <family val="2"/>
      </rPr>
      <t xml:space="preserve"> (01) Comunicación oficial dirigida al señor Inspector General, informando las actividades realizadas en los países que se están referenciando con el Diplomado en Integridad y Transparencia.</t>
    </r>
  </si>
  <si>
    <t xml:space="preserve">
20/07/2026</t>
  </si>
  <si>
    <t xml:space="preserve">
15/10/2026</t>
  </si>
  <si>
    <t>5.3 Difundir y hacer seguimiento de la apropiación de la política de integridad, código del servidor público, procedimiento para la Declaración de Conflictos de Intereses en la Policía Nacional</t>
  </si>
  <si>
    <r>
      <t xml:space="preserve">Difundir y realizar seguimiento trimestral de manera cuantitativa durante la vigencia 2026 frente a la apropiación de la política de integridad, código del servidor público, procedimiento para la Declaración de Conflictos de Intereses en la Policía Nacional.
</t>
    </r>
    <r>
      <rPr>
        <b/>
        <sz val="9"/>
        <color rgb="FF000000"/>
        <rFont val="Arial"/>
        <family val="2"/>
      </rPr>
      <t>Entregable:</t>
    </r>
    <r>
      <rPr>
        <sz val="9"/>
        <color rgb="FF000000"/>
        <rFont val="Arial"/>
        <family val="2"/>
      </rPr>
      <t xml:space="preserve"> (01) Comunicación oficial dirigida al señor Inspector General, informando los resultados cuantitativos de la ejecución de las actividades de interiorización y apropiación de las temáticas difundidas. </t>
    </r>
  </si>
  <si>
    <t>10/01/2026
31/03/2026
18/07/2026
05/09/2026</t>
  </si>
  <si>
    <t>30/03/2026
17/06/2026
04/09/2026
22/11/2026</t>
  </si>
  <si>
    <t>5.4 Evaluar a los funcionarios de la Policía Nacional la apropiación de la Política de Integridad, código de integridad del servidor público, conflicto de intereses</t>
  </si>
  <si>
    <r>
      <t xml:space="preserve">Aplicar encuesta en los meses de Mayo y Noviembre del año 2026 sobre integridad en la Policía Nacional, donde se evalué la apropiación de la Política de Integridad, código de integridad del servidor público, conflicto de intereses, de igual forma se proyecta  recepcionar observaciones y sugerencias frente a la metodología para apropiación de la Política de Integridad Policial, una vez obtenido y analizado los resultados de la encuesta aplicada se realiza un balance cuantitativo de la apropiación de los temas encuestados y de esta forma proponer acciones de mejora en el despliegue si es necesario.
</t>
    </r>
    <r>
      <rPr>
        <b/>
        <sz val="9"/>
        <color rgb="FF000000"/>
        <rFont val="Arial"/>
        <family val="2"/>
      </rPr>
      <t>Entregable:</t>
    </r>
    <r>
      <rPr>
        <sz val="9"/>
        <color rgb="FF000000"/>
        <rFont val="Arial"/>
        <family val="2"/>
      </rPr>
      <t xml:space="preserve"> (01) Comunicación oficial dirigida al señor Inspector General dando a conocer los resultados de la aplicación de la encuesta, informando el balance cuantitativo de la apropiación de los temas encuestados y propuesta de acciones de mejora.</t>
    </r>
  </si>
  <si>
    <t xml:space="preserve">
15/05/2026
15/10/2026</t>
  </si>
  <si>
    <t xml:space="preserve">
15/06/2026
10/11/2026</t>
  </si>
  <si>
    <t>5.5 Realizar seguimiento de la declaración de Conflictos de Intereses en atención a la Ley 2013 del 30 de diciembre de 2019 “Por medio del cual se busca garantizar el cumplimiento de los principios de transparencia y publicidad mediante la publicación de las declaraciones de bienes, renta y el registro de los conflictos de interés”.</t>
  </si>
  <si>
    <r>
      <t xml:space="preserve">Realizar seguimiento cuantitativo de los funcionarios que se declararon con Conflictos de Intereses en la Policía Nacional, con base al reporte que se extrae del gestor de contenidos policiales y a la información que envía la DITAH, en atención a la Ley 2013 del 30 de diciembre de 2019 “Por medio del cual se busca garantizar el cumplimiento de los principios de transparencia y publicidad mediante la publicación de las declaraciones de bienes, renta y el registro de los conflictos de interés”. Una vez obtenida esta información se realiza la propuesta de acción de mejora para que todos los funcionarios apropien la importancia de la declaración de Conflictos de Intereses en la Policía Nacional.
</t>
    </r>
    <r>
      <rPr>
        <b/>
        <sz val="9"/>
        <color rgb="FF000000"/>
        <rFont val="Arial"/>
        <family val="2"/>
      </rPr>
      <t xml:space="preserve">Entregable: </t>
    </r>
    <r>
      <rPr>
        <sz val="9"/>
        <color rgb="FF000000"/>
        <rFont val="Arial"/>
        <family val="2"/>
      </rPr>
      <t>(01) Comunicación oficial dirigida al señor Inspector General informando el balance cuantitativo de los funcionarios que se declararon en Conflictos de Intereses y la propuesta de acción de mejora.</t>
    </r>
  </si>
  <si>
    <t xml:space="preserve">
15/02/2026</t>
  </si>
  <si>
    <t>Categoría 6. Revisión de documentos asociados al proceso de integridad policial</t>
  </si>
  <si>
    <t>6.1 Revisar la doctrina y procedimientos del proceso de integridad Policial</t>
  </si>
  <si>
    <r>
      <t xml:space="preserve">Elaborar Orden de Servicio con el fin de revisar la pertinencia, coherencia y suficiencia de la doctrina y los procedimientos asociados al proceso de integridad policial
</t>
    </r>
    <r>
      <rPr>
        <b/>
        <sz val="9"/>
        <color rgb="FF000000"/>
        <rFont val="Arial"/>
        <family val="2"/>
      </rPr>
      <t>Entregable:</t>
    </r>
    <r>
      <rPr>
        <sz val="9"/>
        <color rgb="FF000000"/>
        <rFont val="Arial"/>
        <family val="2"/>
      </rPr>
      <t xml:space="preserve"> (01) Comunicación ofical dirigida al señor inspector, anexando la Orden de Servicio donde se establezca el cronograma de revisión de los documentos asociados al proceso de Integridad Policial</t>
    </r>
  </si>
  <si>
    <t>Jefe Grupo Planeacion INGER</t>
  </si>
  <si>
    <t>Categoría 7. Evaluación del Impacto</t>
  </si>
  <si>
    <t>7.1 Presentar la evaluación final del impacto y resultados del plan</t>
  </si>
  <si>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(01) Comunicación oficial dirigida al señor subdirector General de la Policía Nacional, remitiendo el instrumento de evaluación del desempeño del plan de acción de la presente vigencia.</t>
    </r>
  </si>
  <si>
    <t xml:space="preserve">
Jefe Grupo de Planeación INGER</t>
  </si>
  <si>
    <t xml:space="preserve">REVISÓ: 
Teniente Coronel ANA YAQUELINE BOTIA GÓMEZ
Jefe de Planeación
Teniente Coronel CAMILO ERNESTO RODRÍGUEZ SEPULVEDA
Subinspector General
Intendente Jefe GUEIBOR MAURICIO TORRES PEÑUELA
Implementador de Planeación  </t>
  </si>
  <si>
    <t>APROBÓ: 
Brigadier General HERNÁN ALONSO MENESES GELVES  
Inspector General</t>
  </si>
  <si>
    <t xml:space="preserve">ELABORÓ: 
Subintendente CARLOS JAVIER QUIÑONES ANGULO
Gestor de Planeacion </t>
  </si>
  <si>
    <r>
      <t xml:space="preserve">Iniciativa estratégica: </t>
    </r>
    <r>
      <rPr>
        <sz val="9"/>
        <rFont val="Arial"/>
        <family val="2"/>
      </rPr>
      <t>Integridad Policial.</t>
    </r>
  </si>
  <si>
    <r>
      <t xml:space="preserve">Nombre del plan: </t>
    </r>
    <r>
      <rPr>
        <sz val="9"/>
        <color rgb="FF000000"/>
        <rFont val="Arial"/>
        <family val="2"/>
      </rPr>
      <t>INGER_2026_OE10_Consolidar la integridad policial en materia de prevención.</t>
    </r>
  </si>
  <si>
    <r>
      <t xml:space="preserve">Responsable: </t>
    </r>
    <r>
      <rPr>
        <sz val="9"/>
        <color rgb="FF000000"/>
        <rFont val="Arial"/>
        <family val="2"/>
      </rPr>
      <t>Inspector General</t>
    </r>
  </si>
  <si>
    <r>
      <t xml:space="preserve">Indicador: </t>
    </r>
    <r>
      <rPr>
        <sz val="9"/>
        <rFont val="Arial"/>
        <family val="2"/>
      </rPr>
      <t xml:space="preserve">Índice de Ejecución del Plan de Acción en materia de prevención, capacitación y cumplimientos, con el fin de mitigar las quejas en la prestación del servicio de policia, para así evitar la apertura de investigaciones disciplinarias en contra de los funcionarios por conductas que afecten a la integridad.
Meta tareas Programadas del Trimestre / Avance tareas propuestas en plan  x 100                  </t>
    </r>
  </si>
  <si>
    <r>
      <t xml:space="preserve">Presupuesto: </t>
    </r>
    <r>
      <rPr>
        <sz val="9"/>
        <rFont val="Arial"/>
        <family val="2"/>
      </rPr>
      <t>$63.688.347</t>
    </r>
  </si>
  <si>
    <t>3.2 Ejecutar el cronograma de la construcción de la Estrategia Anual de Servicio y Relacionamiento con la Ciudadanía</t>
  </si>
  <si>
    <r>
      <t xml:space="preserve">Área organizacional: 
</t>
    </r>
    <r>
      <rPr>
        <sz val="9"/>
        <rFont val="Arial"/>
        <family val="2"/>
      </rPr>
      <t>Área Servicio al Ciudadano
Área Prevención para la Responsabilidad Profesional
Área Asuntos Internos
Área Solución de Conflictos</t>
    </r>
  </si>
  <si>
    <r>
      <t xml:space="preserve">Indicador: </t>
    </r>
    <r>
      <rPr>
        <sz val="9"/>
        <color rgb="FF000000"/>
        <rFont val="Arial"/>
        <family val="2"/>
      </rPr>
      <t>Programación y presupuestación de los recursos = 100% / 4 trimestres</t>
    </r>
  </si>
  <si>
    <t>Categoria 1. cultura y pedagogia para la paz</t>
  </si>
  <si>
    <r>
      <t xml:space="preserve">Indicador: </t>
    </r>
    <r>
      <rPr>
        <sz val="9"/>
        <rFont val="Arial"/>
        <family val="2"/>
      </rPr>
      <t>Mitigación de brechas tecnológicas priorizadas DECAU y MEPOY.</t>
    </r>
  </si>
  <si>
    <r>
      <t xml:space="preserve">Área organizacional: </t>
    </r>
    <r>
      <rPr>
        <sz val="9"/>
        <rFont val="Arial"/>
        <family val="2"/>
      </rPr>
      <t>Servicio de Policía Contra el Narcotráfico</t>
    </r>
  </si>
  <si>
    <t>08/04/2026
08/10/2026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</si>
</sst>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 #,##0;\-&quot;$&quot;\ #,##0"/>
    <numFmt numFmtId="6" formatCode="&quot;$&quot;\ #,##0;[Red]\-&quot;$&quot;\ #,##0"/>
    <numFmt numFmtId="7" formatCode="&quot;$&quot;\ #,##0.00;\-&quot;$&quot;\ #,##0.0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Red]\-&quot;$&quot;#,##0"/>
    <numFmt numFmtId="165" formatCode="&quot;$&quot;\ #,##0.00"/>
    <numFmt numFmtId="166" formatCode="&quot;$&quot;\ #,##0;[Red]&quot;$&quot;\ #,##0"/>
    <numFmt numFmtId="167" formatCode="dd/mm/yyyy;@"/>
    <numFmt numFmtId="168" formatCode="_(&quot;$&quot;\ * #,##0.00_);_(&quot;$&quot;\ * \(#,##0.00\);_(&quot;$&quot;\ * &quot;-&quot;??_);_(@_)"/>
    <numFmt numFmtId="169" formatCode="m/d/yyyy;@"/>
    <numFmt numFmtId="170" formatCode="#,##0.00\ &quot;€&quot;"/>
    <numFmt numFmtId="171" formatCode="_-&quot;$&quot;\ * #,##0_-;\-&quot;$&quot;\ * #,##0_-;_-&quot;$&quot;\ * &quot;-&quot;??_-;_-@_-"/>
    <numFmt numFmtId="172" formatCode="[$$-240A]\ #,##0;\-[$$-240A]\ #,##0"/>
    <numFmt numFmtId="173" formatCode="#,##0.00_ ;[Red]\-#,##0.00\ "/>
    <numFmt numFmtId="174" formatCode="&quot;$&quot;\ #,##0"/>
    <numFmt numFmtId="175" formatCode="_(&quot;$&quot;\ * #,##0_);_(&quot;$&quot;\ * \(#,##0\);_(&quot;$&quot;\ * &quot;-&quot;??_);_(@_)"/>
    <numFmt numFmtId="176" formatCode="d/mm/yyyy;@"/>
    <numFmt numFmtId="177" formatCode="&quot;$&quot;#,##0"/>
    <numFmt numFmtId="178" formatCode="&quot;$&quot;#,##0;&quot;-&quot;&quot;$&quot;#,##0"/>
    <numFmt numFmtId="179" formatCode="&quot;$&quot;#,##0.00;[Red]\-&quot;$&quot;#,##0.00"/>
  </numFmts>
  <fonts count="37" x14ac:knownFonts="1">
    <font>
      <sz val="11"/>
      <color theme="1"/>
      <name val="Aptos Narrow"/>
      <family val="2"/>
      <scheme val="minor"/>
    </font>
    <font>
      <sz val="11"/>
      <color theme="1"/>
      <name val="Aptos Narrow"/>
      <family val="2"/>
      <scheme val="minor"/>
    </font>
    <font>
      <b/>
      <sz val="9"/>
      <name val="Arial"/>
      <family val="2"/>
    </font>
    <font>
      <sz val="9"/>
      <name val="Arial"/>
      <family val="2"/>
    </font>
    <font>
      <b/>
      <sz val="9"/>
      <color rgb="FF000000"/>
      <name val="Arial"/>
      <family val="2"/>
    </font>
    <font>
      <b/>
      <sz val="9"/>
      <color rgb="FFFF0000"/>
      <name val="Arial"/>
      <family val="2"/>
    </font>
    <font>
      <sz val="9"/>
      <color rgb="FF000000"/>
      <name val="Arial"/>
      <family val="2"/>
    </font>
    <font>
      <sz val="10"/>
      <name val="Arial"/>
      <family val="2"/>
    </font>
    <font>
      <b/>
      <sz val="10"/>
      <name val="Arial"/>
      <family val="2"/>
    </font>
    <font>
      <sz val="9"/>
      <color theme="1"/>
      <name val="Arial"/>
      <family val="2"/>
    </font>
    <font>
      <sz val="12"/>
      <name val="Arial"/>
      <family val="2"/>
    </font>
    <font>
      <b/>
      <sz val="9"/>
      <color rgb="FFC00000"/>
      <name val="Arial"/>
      <family val="2"/>
    </font>
    <font>
      <sz val="9"/>
      <color indexed="8"/>
      <name val="Arial"/>
      <family val="2"/>
    </font>
    <font>
      <b/>
      <sz val="9"/>
      <color theme="1"/>
      <name val="Arial"/>
      <family val="2"/>
    </font>
    <font>
      <sz val="8"/>
      <name val="Arial"/>
      <family val="2"/>
    </font>
    <font>
      <b/>
      <sz val="9"/>
      <color indexed="8"/>
      <name val="Arial"/>
      <family val="2"/>
    </font>
    <font>
      <sz val="9"/>
      <color rgb="FFFF0000"/>
      <name val="Arial"/>
      <family val="2"/>
    </font>
    <font>
      <b/>
      <sz val="8"/>
      <color rgb="FF000000"/>
      <name val="Arial"/>
      <family val="2"/>
    </font>
    <font>
      <sz val="8"/>
      <color rgb="FF000000"/>
      <name val="Arial"/>
      <family val="2"/>
    </font>
    <font>
      <sz val="9"/>
      <color theme="0" tint="-0.249977111117893"/>
      <name val="Arial"/>
      <family val="2"/>
    </font>
    <font>
      <sz val="10"/>
      <color theme="1"/>
      <name val="Arial"/>
      <family val="2"/>
    </font>
    <font>
      <sz val="10"/>
      <color indexed="8"/>
      <name val="Arial"/>
      <family val="2"/>
    </font>
    <font>
      <b/>
      <sz val="10"/>
      <color indexed="8"/>
      <name val="Arial"/>
      <family val="2"/>
    </font>
    <font>
      <sz val="10"/>
      <color rgb="FF000000"/>
      <name val="Arial"/>
      <family val="2"/>
    </font>
    <font>
      <b/>
      <sz val="10"/>
      <color rgb="FF000000"/>
      <name val="Arial"/>
      <family val="2"/>
    </font>
    <font>
      <b/>
      <sz val="9"/>
      <color indexed="10"/>
      <name val="Arial"/>
      <family val="2"/>
    </font>
    <font>
      <sz val="9"/>
      <color indexed="59"/>
      <name val="Arial"/>
      <family val="2"/>
    </font>
    <font>
      <sz val="9"/>
      <color indexed="12"/>
      <name val="Arial"/>
      <family val="2"/>
    </font>
    <font>
      <b/>
      <sz val="10"/>
      <color theme="1"/>
      <name val="Arial"/>
      <family val="2"/>
    </font>
    <font>
      <sz val="9"/>
      <color theme="1"/>
      <name val="Aptos Narrow"/>
      <family val="2"/>
      <scheme val="minor"/>
    </font>
    <font>
      <i/>
      <sz val="9"/>
      <name val="Arial"/>
      <family val="2"/>
    </font>
    <font>
      <i/>
      <sz val="9"/>
      <color theme="1"/>
      <name val="Arial"/>
      <family val="2"/>
    </font>
    <font>
      <b/>
      <sz val="9"/>
      <color rgb="FF007BB8"/>
      <name val="Arial"/>
      <family val="2"/>
    </font>
    <font>
      <sz val="9"/>
      <color indexed="30"/>
      <name val="Arial"/>
      <family val="2"/>
    </font>
    <font>
      <sz val="9"/>
      <color indexed="10"/>
      <name val="Arial"/>
      <family val="2"/>
    </font>
    <font>
      <b/>
      <sz val="9"/>
      <color rgb="FF000000"/>
      <name val="Calibri"/>
      <family val="2"/>
    </font>
    <font>
      <sz val="9"/>
      <color rgb="FF00000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249977111117893"/>
        <bgColor indexed="64"/>
      </patternFill>
    </fill>
    <fill>
      <patternFill patternType="solid">
        <fgColor theme="0"/>
        <bgColor auto="1"/>
      </patternFill>
    </fill>
    <fill>
      <patternFill patternType="solid">
        <fgColor theme="1" tint="0.34998626667073579"/>
        <bgColor indexed="64"/>
      </patternFill>
    </fill>
    <fill>
      <patternFill patternType="solid">
        <fgColor rgb="FFFFFFCC"/>
      </patternFill>
    </fill>
    <fill>
      <patternFill patternType="solid">
        <fgColor rgb="FFFFFFFF"/>
        <bgColor indexed="64"/>
      </patternFill>
    </fill>
    <fill>
      <patternFill patternType="solid">
        <fgColor indexed="9"/>
        <bgColor auto="1"/>
      </patternFill>
    </fill>
    <fill>
      <patternFill patternType="solid">
        <fgColor theme="0"/>
        <bgColor rgb="FF000000"/>
      </patternFill>
    </fill>
    <fill>
      <patternFill patternType="solid">
        <fgColor rgb="FFFFFFFF"/>
        <bgColor rgb="FF000000"/>
      </patternFill>
    </fill>
    <fill>
      <patternFill patternType="solid">
        <fgColor theme="1" tint="0.14999847407452621"/>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hair">
        <color auto="1"/>
      </left>
      <right style="hair">
        <color auto="1"/>
      </right>
      <top style="hair">
        <color auto="1"/>
      </top>
      <bottom style="hair">
        <color auto="1"/>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hair">
        <color auto="1"/>
      </left>
      <right style="hair">
        <color auto="1"/>
      </right>
      <top style="hair">
        <color auto="1"/>
      </top>
      <bottom/>
      <diagonal/>
    </border>
    <border>
      <left style="hair">
        <color indexed="64"/>
      </left>
      <right style="hair">
        <color indexed="64"/>
      </right>
      <top/>
      <bottom/>
      <diagonal/>
    </border>
    <border>
      <left style="thin">
        <color rgb="FF000000"/>
      </left>
      <right style="thin">
        <color rgb="FF000000"/>
      </right>
      <top/>
      <bottom style="thin">
        <color rgb="FF000000"/>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8">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7" fillId="0" borderId="0"/>
    <xf numFmtId="168" fontId="7" fillId="0" borderId="0" applyFont="0" applyFill="0" applyBorder="0" applyAlignment="0" applyProtection="0"/>
    <xf numFmtId="44" fontId="7" fillId="0" borderId="0" applyFont="0" applyFill="0" applyBorder="0" applyAlignment="0" applyProtection="0"/>
    <xf numFmtId="0" fontId="1"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1" fillId="7" borderId="37" applyNumberFormat="0" applyFont="0" applyAlignment="0" applyProtection="0"/>
    <xf numFmtId="0" fontId="7" fillId="0" borderId="0"/>
  </cellStyleXfs>
  <cellXfs count="1365">
    <xf numFmtId="0" fontId="0" fillId="0" borderId="0" xfId="0"/>
    <xf numFmtId="0" fontId="2" fillId="0" borderId="1" xfId="0" applyFont="1" applyBorder="1" applyAlignment="1">
      <alignment horizontal="left" vertical="center" wrapText="1"/>
    </xf>
    <xf numFmtId="0" fontId="3" fillId="2" borderId="0" xfId="0" applyFont="1" applyFill="1" applyAlignment="1">
      <alignmen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0" borderId="5" xfId="0" applyFont="1" applyBorder="1" applyAlignment="1">
      <alignment horizontal="left" vertical="center" wrapText="1"/>
    </xf>
    <xf numFmtId="0" fontId="2" fillId="2" borderId="6" xfId="0" applyFont="1" applyFill="1" applyBorder="1" applyAlignment="1">
      <alignment horizontal="center" vertical="center" wrapText="1"/>
    </xf>
    <xf numFmtId="9" fontId="3" fillId="0" borderId="5" xfId="0" applyNumberFormat="1" applyFont="1" applyBorder="1" applyAlignment="1">
      <alignment horizontal="center" vertical="center" wrapText="1"/>
    </xf>
    <xf numFmtId="9" fontId="3" fillId="0" borderId="6"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right" vertical="center" wrapText="1"/>
    </xf>
    <xf numFmtId="0" fontId="3" fillId="0" borderId="5" xfId="0" applyFont="1" applyBorder="1" applyAlignment="1">
      <alignment horizontal="center" vertical="center" wrapText="1"/>
    </xf>
    <xf numFmtId="165" fontId="3"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3" borderId="0" xfId="0" applyFont="1" applyFill="1" applyAlignment="1">
      <alignment horizontal="left" vertical="center" wrapText="1"/>
    </xf>
    <xf numFmtId="1" fontId="3" fillId="0" borderId="5" xfId="0" applyNumberFormat="1" applyFont="1" applyBorder="1" applyAlignment="1">
      <alignment horizontal="center"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3" fillId="0" borderId="7" xfId="0" applyFont="1" applyBorder="1" applyAlignment="1">
      <alignment horizontal="left" vertical="center" wrapText="1"/>
    </xf>
    <xf numFmtId="0" fontId="3" fillId="0" borderId="5" xfId="0" applyFont="1" applyBorder="1" applyAlignment="1">
      <alignment horizontal="justify" vertical="center" wrapText="1"/>
    </xf>
    <xf numFmtId="14" fontId="3" fillId="0" borderId="5" xfId="0" applyNumberFormat="1" applyFont="1" applyBorder="1" applyAlignment="1">
      <alignment horizontal="center" vertical="center" wrapText="1"/>
    </xf>
    <xf numFmtId="0" fontId="3" fillId="0" borderId="4" xfId="0" applyFont="1" applyBorder="1" applyAlignment="1">
      <alignment horizontal="left" vertical="center" wrapText="1"/>
    </xf>
    <xf numFmtId="0" fontId="3" fillId="2" borderId="0" xfId="0" applyFont="1" applyFill="1" applyAlignment="1">
      <alignment horizontal="center"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2" fillId="3" borderId="15" xfId="0" applyFont="1" applyFill="1" applyBorder="1" applyAlignment="1">
      <alignment horizontal="center" vertical="center" wrapText="1"/>
    </xf>
    <xf numFmtId="9" fontId="3" fillId="3" borderId="5" xfId="5" applyFont="1" applyFill="1" applyBorder="1" applyAlignment="1">
      <alignment horizontal="center" vertical="center" wrapText="1"/>
    </xf>
    <xf numFmtId="164" fontId="2" fillId="3" borderId="15" xfId="0" applyNumberFormat="1" applyFont="1" applyFill="1" applyBorder="1" applyAlignment="1">
      <alignment horizontal="justify" vertical="center" wrapText="1"/>
    </xf>
    <xf numFmtId="0" fontId="3" fillId="3" borderId="5" xfId="0" applyFont="1" applyFill="1" applyBorder="1" applyAlignment="1">
      <alignment horizontal="justify" vertical="center"/>
    </xf>
    <xf numFmtId="0" fontId="3" fillId="3" borderId="5" xfId="0" applyFont="1" applyFill="1" applyBorder="1" applyAlignment="1">
      <alignment horizontal="justify" vertical="center" wrapText="1"/>
    </xf>
    <xf numFmtId="0" fontId="3" fillId="3" borderId="5" xfId="0"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5" fontId="3" fillId="3" borderId="5" xfId="0" applyNumberFormat="1" applyFont="1" applyFill="1" applyBorder="1" applyAlignment="1">
      <alignment horizontal="center" vertical="center" wrapText="1"/>
    </xf>
    <xf numFmtId="0" fontId="5" fillId="3" borderId="5" xfId="0" applyFont="1" applyFill="1" applyBorder="1" applyAlignment="1">
      <alignment horizontal="left" vertical="center" wrapText="1"/>
    </xf>
    <xf numFmtId="2" fontId="3" fillId="3" borderId="5" xfId="0" applyNumberFormat="1" applyFont="1" applyFill="1" applyBorder="1" applyAlignment="1">
      <alignment horizontal="justify" vertical="center" wrapText="1"/>
    </xf>
    <xf numFmtId="2" fontId="6" fillId="3" borderId="5" xfId="0" applyNumberFormat="1" applyFont="1" applyFill="1" applyBorder="1" applyAlignment="1">
      <alignment horizontal="justify" vertical="center" wrapText="1"/>
    </xf>
    <xf numFmtId="2" fontId="3" fillId="3" borderId="5" xfId="0" applyNumberFormat="1" applyFont="1" applyFill="1" applyBorder="1" applyAlignment="1">
      <alignment horizontal="center" vertical="center" wrapText="1"/>
    </xf>
    <xf numFmtId="1" fontId="3" fillId="3" borderId="5" xfId="0" applyNumberFormat="1" applyFont="1" applyFill="1" applyBorder="1" applyAlignment="1">
      <alignment horizontal="center" vertical="center" wrapText="1"/>
    </xf>
    <xf numFmtId="0" fontId="11" fillId="3" borderId="5" xfId="0" applyFont="1" applyFill="1" applyBorder="1" applyAlignment="1">
      <alignment horizontal="left" vertical="center" wrapText="1"/>
    </xf>
    <xf numFmtId="2" fontId="6" fillId="3" borderId="15" xfId="0" applyNumberFormat="1" applyFont="1" applyFill="1" applyBorder="1" applyAlignment="1">
      <alignment horizontal="justify" vertical="center" wrapText="1"/>
    </xf>
    <xf numFmtId="0" fontId="3" fillId="3" borderId="15" xfId="0" applyFont="1" applyFill="1" applyBorder="1" applyAlignment="1">
      <alignment horizontal="justify" vertical="top" wrapText="1"/>
    </xf>
    <xf numFmtId="14" fontId="9" fillId="3" borderId="5" xfId="0" applyNumberFormat="1" applyFont="1" applyFill="1" applyBorder="1" applyAlignment="1">
      <alignment horizontal="center" vertical="center" wrapText="1"/>
    </xf>
    <xf numFmtId="41" fontId="3" fillId="0" borderId="5" xfId="0" applyNumberFormat="1" applyFont="1" applyBorder="1" applyAlignment="1">
      <alignment horizontal="center" vertical="center" wrapText="1"/>
    </xf>
    <xf numFmtId="0" fontId="3" fillId="2" borderId="5" xfId="0" applyFont="1" applyFill="1" applyBorder="1" applyAlignment="1">
      <alignment horizontal="center" vertical="center" wrapText="1"/>
    </xf>
    <xf numFmtId="164" fontId="2" fillId="3" borderId="15" xfId="0" applyNumberFormat="1" applyFont="1" applyFill="1" applyBorder="1" applyAlignment="1">
      <alignment vertical="center" wrapText="1"/>
    </xf>
    <xf numFmtId="164" fontId="2" fillId="3" borderId="17" xfId="0" applyNumberFormat="1" applyFont="1" applyFill="1" applyBorder="1" applyAlignment="1">
      <alignment vertical="center" wrapText="1"/>
    </xf>
    <xf numFmtId="164" fontId="2" fillId="3" borderId="16" xfId="0" applyNumberFormat="1" applyFont="1" applyFill="1" applyBorder="1" applyAlignment="1">
      <alignment vertical="center" wrapText="1"/>
    </xf>
    <xf numFmtId="0" fontId="9" fillId="3" borderId="5" xfId="0" applyFont="1" applyFill="1" applyBorder="1" applyAlignment="1">
      <alignment horizontal="center" vertical="center" wrapText="1"/>
    </xf>
    <xf numFmtId="0" fontId="6" fillId="3" borderId="15" xfId="0" applyFont="1" applyFill="1" applyBorder="1" applyAlignment="1">
      <alignment horizontal="justify" vertical="top" wrapText="1"/>
    </xf>
    <xf numFmtId="1" fontId="3" fillId="2" borderId="5" xfId="0" applyNumberFormat="1" applyFont="1" applyFill="1" applyBorder="1" applyAlignment="1">
      <alignment horizontal="center" vertical="center" wrapText="1"/>
    </xf>
    <xf numFmtId="165" fontId="3" fillId="2" borderId="5" xfId="0" applyNumberFormat="1" applyFont="1" applyFill="1" applyBorder="1" applyAlignment="1">
      <alignment horizontal="center" vertical="center" wrapText="1"/>
    </xf>
    <xf numFmtId="0" fontId="3" fillId="2" borderId="5" xfId="0" applyFont="1" applyFill="1" applyBorder="1" applyAlignment="1">
      <alignment horizontal="justify" vertical="top" wrapText="1"/>
    </xf>
    <xf numFmtId="0" fontId="9" fillId="3" borderId="15" xfId="0" applyFont="1" applyFill="1" applyBorder="1" applyAlignment="1">
      <alignment horizontal="justify" vertical="top" wrapText="1"/>
    </xf>
    <xf numFmtId="5" fontId="3" fillId="2" borderId="5" xfId="0" applyNumberFormat="1" applyFont="1" applyFill="1" applyBorder="1" applyAlignment="1">
      <alignment horizontal="center" vertical="center" wrapText="1"/>
    </xf>
    <xf numFmtId="0" fontId="0" fillId="4" borderId="0" xfId="0" applyFill="1"/>
    <xf numFmtId="0" fontId="3" fillId="2" borderId="5" xfId="0" applyFont="1" applyFill="1" applyBorder="1" applyAlignment="1">
      <alignment horizontal="justify" vertical="center" wrapText="1"/>
    </xf>
    <xf numFmtId="0" fontId="2" fillId="2" borderId="15" xfId="0" applyFont="1" applyFill="1" applyBorder="1" applyAlignment="1">
      <alignment horizontal="center" vertical="center" wrapText="1"/>
    </xf>
    <xf numFmtId="9" fontId="2" fillId="2" borderId="5" xfId="0" applyNumberFormat="1" applyFont="1" applyFill="1" applyBorder="1" applyAlignment="1">
      <alignment horizontal="center" vertical="center" wrapText="1"/>
    </xf>
    <xf numFmtId="0" fontId="9" fillId="3" borderId="5" xfId="0" applyFont="1" applyFill="1" applyBorder="1" applyAlignment="1">
      <alignment horizontal="justify" vertical="center" wrapText="1"/>
    </xf>
    <xf numFmtId="5" fontId="9" fillId="3" borderId="5" xfId="0" applyNumberFormat="1" applyFont="1" applyFill="1" applyBorder="1" applyAlignment="1">
      <alignment horizontal="center" vertical="center" wrapText="1"/>
    </xf>
    <xf numFmtId="0" fontId="13" fillId="3" borderId="5" xfId="0" applyFont="1" applyFill="1" applyBorder="1" applyAlignment="1">
      <alignment horizontal="left" vertical="center" wrapText="1"/>
    </xf>
    <xf numFmtId="0" fontId="9" fillId="3" borderId="5" xfId="0" applyFont="1" applyFill="1" applyBorder="1" applyAlignment="1">
      <alignment horizontal="justify" vertical="center"/>
    </xf>
    <xf numFmtId="0" fontId="9" fillId="3" borderId="12" xfId="0" applyFont="1" applyFill="1" applyBorder="1" applyAlignment="1">
      <alignment horizontal="justify" vertical="center" wrapText="1"/>
    </xf>
    <xf numFmtId="0" fontId="9" fillId="3" borderId="5" xfId="0" applyFont="1" applyFill="1" applyBorder="1" applyAlignment="1">
      <alignment horizontal="left" vertical="center" wrapText="1"/>
    </xf>
    <xf numFmtId="0" fontId="6" fillId="3" borderId="15" xfId="0" applyFont="1" applyFill="1" applyBorder="1" applyAlignment="1">
      <alignment horizontal="justify" vertical="center" wrapText="1"/>
    </xf>
    <xf numFmtId="0" fontId="3" fillId="5" borderId="5" xfId="0" applyFont="1" applyFill="1" applyBorder="1" applyAlignment="1">
      <alignment horizontal="center" vertical="center" wrapText="1"/>
    </xf>
    <xf numFmtId="0" fontId="3" fillId="5" borderId="5" xfId="0" applyFont="1" applyFill="1" applyBorder="1" applyAlignment="1">
      <alignment horizontal="justify" vertical="center" wrapText="1"/>
    </xf>
    <xf numFmtId="0" fontId="6" fillId="5" borderId="15" xfId="0" applyFont="1" applyFill="1" applyBorder="1" applyAlignment="1">
      <alignment horizontal="justify" vertical="center" wrapText="1"/>
    </xf>
    <xf numFmtId="14" fontId="3" fillId="5" borderId="5" xfId="0" applyNumberFormat="1" applyFont="1" applyFill="1" applyBorder="1" applyAlignment="1">
      <alignment horizontal="center" vertical="center" wrapText="1"/>
    </xf>
    <xf numFmtId="41" fontId="3" fillId="3" borderId="5" xfId="0" applyNumberFormat="1" applyFont="1" applyFill="1" applyBorder="1" applyAlignment="1">
      <alignment horizontal="center" vertical="center" wrapText="1"/>
    </xf>
    <xf numFmtId="0" fontId="3" fillId="2" borderId="18" xfId="0" applyFont="1" applyFill="1" applyBorder="1" applyAlignment="1">
      <alignment horizontal="left" vertical="center" wrapText="1"/>
    </xf>
    <xf numFmtId="9" fontId="3" fillId="2" borderId="5" xfId="5" applyFont="1" applyFill="1" applyBorder="1" applyAlignment="1">
      <alignment horizontal="center" vertical="center" wrapText="1"/>
    </xf>
    <xf numFmtId="5" fontId="3" fillId="3" borderId="5" xfId="2" applyNumberFormat="1" applyFont="1" applyFill="1" applyBorder="1" applyAlignment="1">
      <alignment horizontal="center" vertical="center" wrapText="1"/>
    </xf>
    <xf numFmtId="0" fontId="3" fillId="3" borderId="5" xfId="0" applyFont="1" applyFill="1" applyBorder="1" applyAlignment="1">
      <alignment vertical="center" wrapText="1"/>
    </xf>
    <xf numFmtId="0" fontId="16" fillId="3" borderId="5" xfId="0" applyFont="1" applyFill="1" applyBorder="1" applyAlignment="1">
      <alignment horizontal="justify" vertical="center" wrapText="1"/>
    </xf>
    <xf numFmtId="0" fontId="2" fillId="0" borderId="5" xfId="0" applyFont="1" applyBorder="1" applyAlignment="1">
      <alignment horizontal="center" vertical="center" wrapText="1"/>
    </xf>
    <xf numFmtId="9" fontId="3" fillId="3" borderId="5" xfId="0" applyNumberFormat="1" applyFont="1" applyFill="1" applyBorder="1" applyAlignment="1">
      <alignment horizontal="center" vertical="center" wrapText="1"/>
    </xf>
    <xf numFmtId="164" fontId="2" fillId="0" borderId="16" xfId="0" applyNumberFormat="1" applyFont="1" applyBorder="1" applyAlignment="1">
      <alignment vertical="center" wrapText="1"/>
    </xf>
    <xf numFmtId="166" fontId="3" fillId="0" borderId="5" xfId="0" applyNumberFormat="1" applyFont="1" applyBorder="1" applyAlignment="1">
      <alignment horizontal="center" vertical="center" wrapText="1"/>
    </xf>
    <xf numFmtId="41" fontId="3" fillId="0" borderId="5" xfId="0" applyNumberFormat="1" applyFont="1" applyBorder="1" applyAlignment="1">
      <alignment horizontal="center" wrapText="1"/>
    </xf>
    <xf numFmtId="166" fontId="3" fillId="3" borderId="5" xfId="0" applyNumberFormat="1" applyFont="1" applyFill="1" applyBorder="1" applyAlignment="1">
      <alignment horizontal="center" vertical="center" wrapText="1"/>
    </xf>
    <xf numFmtId="0" fontId="3" fillId="0" borderId="0" xfId="0" applyFont="1"/>
    <xf numFmtId="0" fontId="3" fillId="3" borderId="0" xfId="0" applyFont="1" applyFill="1"/>
    <xf numFmtId="0" fontId="3" fillId="0" borderId="5" xfId="0" applyFont="1" applyBorder="1" applyAlignment="1">
      <alignment horizontal="left" vertical="center" wrapText="1"/>
    </xf>
    <xf numFmtId="0" fontId="3" fillId="0" borderId="5" xfId="0" applyFont="1" applyBorder="1" applyAlignment="1">
      <alignment horizontal="justify" vertical="top" wrapText="1"/>
    </xf>
    <xf numFmtId="0" fontId="2"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3" borderId="0" xfId="0" applyFont="1" applyFill="1" applyAlignment="1">
      <alignment horizontal="center" vertical="center" wrapText="1"/>
    </xf>
    <xf numFmtId="164" fontId="2" fillId="0" borderId="15" xfId="0" applyNumberFormat="1" applyFont="1" applyBorder="1" applyAlignment="1">
      <alignment horizontal="left" vertical="center" wrapText="1"/>
    </xf>
    <xf numFmtId="0" fontId="6" fillId="3" borderId="5" xfId="0" applyFont="1" applyFill="1" applyBorder="1" applyAlignment="1">
      <alignment horizontal="justify" vertical="center" wrapText="1"/>
    </xf>
    <xf numFmtId="0" fontId="3" fillId="3" borderId="5" xfId="0" applyFont="1" applyFill="1" applyBorder="1" applyAlignment="1">
      <alignment horizontal="left" vertical="center" wrapText="1"/>
    </xf>
    <xf numFmtId="0" fontId="9" fillId="0" borderId="5" xfId="0" applyFont="1" applyBorder="1" applyAlignment="1">
      <alignment horizontal="justify" vertical="center" wrapText="1"/>
    </xf>
    <xf numFmtId="0" fontId="9" fillId="0" borderId="5" xfId="0" applyFont="1" applyBorder="1" applyAlignment="1">
      <alignment horizontal="center" vertical="center" wrapText="1"/>
    </xf>
    <xf numFmtId="14" fontId="9" fillId="0" borderId="5" xfId="0" applyNumberFormat="1" applyFont="1" applyBorder="1" applyAlignment="1">
      <alignment horizontal="center" vertical="center" wrapText="1"/>
    </xf>
    <xf numFmtId="0" fontId="9" fillId="3" borderId="12" xfId="0" applyFont="1" applyFill="1" applyBorder="1" applyAlignment="1">
      <alignment horizontal="center" vertical="center" wrapText="1"/>
    </xf>
    <xf numFmtId="14" fontId="3" fillId="3" borderId="12" xfId="0" applyNumberFormat="1" applyFont="1" applyFill="1" applyBorder="1" applyAlignment="1">
      <alignment horizontal="center" vertical="center" wrapText="1"/>
    </xf>
    <xf numFmtId="0" fontId="9" fillId="0" borderId="12" xfId="0" applyFont="1" applyBorder="1" applyAlignment="1">
      <alignment horizontal="justify" vertical="center" wrapText="1"/>
    </xf>
    <xf numFmtId="0" fontId="3" fillId="4" borderId="0" xfId="0" applyFont="1" applyFill="1"/>
    <xf numFmtId="9" fontId="3" fillId="0" borderId="5" xfId="5" applyFont="1" applyFill="1" applyBorder="1" applyAlignment="1">
      <alignment horizontal="center" vertical="center" wrapText="1"/>
    </xf>
    <xf numFmtId="0" fontId="3" fillId="0" borderId="15" xfId="0" applyFont="1" applyBorder="1" applyAlignment="1">
      <alignment horizontal="justify" vertical="center" wrapText="1"/>
    </xf>
    <xf numFmtId="167" fontId="3" fillId="0" borderId="5"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167" fontId="2" fillId="2" borderId="5" xfId="0" applyNumberFormat="1" applyFont="1" applyFill="1" applyBorder="1" applyAlignment="1">
      <alignment horizontal="center" vertical="center" wrapText="1"/>
    </xf>
    <xf numFmtId="5" fontId="9" fillId="0" borderId="5" xfId="0" applyNumberFormat="1" applyFont="1" applyBorder="1" applyAlignment="1">
      <alignment horizontal="center" vertical="center"/>
    </xf>
    <xf numFmtId="0" fontId="6" fillId="0" borderId="5" xfId="0" applyFont="1" applyBorder="1" applyAlignment="1">
      <alignment horizontal="justify" vertical="center" wrapText="1"/>
    </xf>
    <xf numFmtId="0" fontId="19" fillId="0" borderId="5" xfId="0" applyFont="1" applyBorder="1" applyAlignment="1">
      <alignment horizontal="center" vertical="center" wrapText="1"/>
    </xf>
    <xf numFmtId="6" fontId="3" fillId="0" borderId="5" xfId="0" applyNumberFormat="1" applyFont="1" applyBorder="1" applyAlignment="1">
      <alignment horizontal="center" vertical="center" wrapText="1"/>
    </xf>
    <xf numFmtId="167" fontId="9" fillId="0" borderId="5" xfId="0" applyNumberFormat="1" applyFont="1" applyBorder="1" applyAlignment="1">
      <alignment horizontal="center" vertical="center" wrapText="1"/>
    </xf>
    <xf numFmtId="6" fontId="9" fillId="0" borderId="5" xfId="0" applyNumberFormat="1" applyFont="1" applyBorder="1" applyAlignment="1">
      <alignment horizontal="center" vertical="center" wrapText="1"/>
    </xf>
    <xf numFmtId="0" fontId="20" fillId="0" borderId="5" xfId="0" applyFont="1" applyBorder="1" applyAlignment="1">
      <alignment horizontal="center" vertical="center" wrapText="1"/>
    </xf>
    <xf numFmtId="0" fontId="6" fillId="0" borderId="5" xfId="0" applyFont="1" applyBorder="1" applyAlignment="1">
      <alignment horizontal="left" vertical="center" wrapText="1"/>
    </xf>
    <xf numFmtId="167" fontId="3" fillId="2" borderId="0" xfId="0" applyNumberFormat="1" applyFont="1" applyFill="1" applyAlignment="1">
      <alignment horizontal="center" vertical="center" wrapText="1"/>
    </xf>
    <xf numFmtId="0" fontId="3" fillId="2" borderId="15" xfId="0" applyFont="1" applyFill="1" applyBorder="1" applyAlignment="1">
      <alignment horizontal="justify" vertical="center" wrapText="1"/>
    </xf>
    <xf numFmtId="14" fontId="3" fillId="2" borderId="5" xfId="0" applyNumberFormat="1" applyFont="1" applyFill="1" applyBorder="1" applyAlignment="1">
      <alignment horizontal="center" vertical="center" wrapText="1"/>
    </xf>
    <xf numFmtId="165" fontId="3" fillId="2" borderId="5" xfId="3" applyNumberFormat="1" applyFont="1" applyFill="1" applyBorder="1" applyAlignment="1">
      <alignment horizontal="center" vertical="center" wrapText="1"/>
    </xf>
    <xf numFmtId="165" fontId="3" fillId="0" borderId="5" xfId="3" applyNumberFormat="1" applyFont="1" applyFill="1" applyBorder="1" applyAlignment="1">
      <alignment horizontal="center" vertical="center" wrapText="1"/>
    </xf>
    <xf numFmtId="0" fontId="6" fillId="0" borderId="15" xfId="0" applyFont="1" applyBorder="1" applyAlignment="1">
      <alignment horizontal="justify" vertical="center" wrapText="1"/>
    </xf>
    <xf numFmtId="0" fontId="12" fillId="0" borderId="15" xfId="0" applyFont="1" applyBorder="1" applyAlignment="1">
      <alignment horizontal="justify"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horizontal="left" vertical="center" wrapText="1"/>
    </xf>
    <xf numFmtId="2" fontId="2" fillId="0" borderId="5" xfId="0" applyNumberFormat="1" applyFont="1" applyBorder="1" applyAlignment="1">
      <alignment horizontal="center" vertical="center" wrapText="1"/>
    </xf>
    <xf numFmtId="5" fontId="3" fillId="0" borderId="5" xfId="4" applyNumberFormat="1" applyFont="1" applyFill="1" applyBorder="1" applyAlignment="1">
      <alignment horizontal="center" vertical="center" wrapText="1"/>
    </xf>
    <xf numFmtId="0" fontId="2" fillId="0" borderId="5" xfId="6" applyFont="1" applyBorder="1" applyAlignment="1">
      <alignment horizontal="left" vertical="center" wrapText="1"/>
    </xf>
    <xf numFmtId="0" fontId="2" fillId="2" borderId="5" xfId="6" applyFont="1" applyFill="1" applyBorder="1" applyAlignment="1">
      <alignment horizontal="center" vertical="center" wrapText="1"/>
    </xf>
    <xf numFmtId="0" fontId="2" fillId="2" borderId="5" xfId="6" applyFont="1" applyFill="1" applyBorder="1" applyAlignment="1">
      <alignment horizontal="left" vertical="center" wrapText="1"/>
    </xf>
    <xf numFmtId="0" fontId="2" fillId="2" borderId="15" xfId="6" applyFont="1" applyFill="1" applyBorder="1" applyAlignment="1">
      <alignment horizontal="center" vertical="center" wrapText="1"/>
    </xf>
    <xf numFmtId="164" fontId="3" fillId="0" borderId="5" xfId="6" applyNumberFormat="1" applyFont="1" applyBorder="1" applyAlignment="1">
      <alignment vertical="center" wrapText="1"/>
    </xf>
    <xf numFmtId="0" fontId="3" fillId="0" borderId="5" xfId="6" applyFont="1" applyBorder="1" applyAlignment="1">
      <alignment horizontal="justify" vertical="center" wrapText="1"/>
    </xf>
    <xf numFmtId="0" fontId="3" fillId="0" borderId="5" xfId="6" applyFont="1" applyBorder="1" applyAlignment="1">
      <alignment horizontal="center" vertical="center" wrapText="1"/>
    </xf>
    <xf numFmtId="14" fontId="3" fillId="0" borderId="5" xfId="6" applyNumberFormat="1" applyFont="1" applyBorder="1" applyAlignment="1">
      <alignment horizontal="center" vertical="center" wrapText="1"/>
    </xf>
    <xf numFmtId="169" fontId="3" fillId="0" borderId="5" xfId="6" applyNumberFormat="1" applyFont="1" applyBorder="1" applyAlignment="1">
      <alignment horizontal="center" vertical="center" wrapText="1"/>
    </xf>
    <xf numFmtId="170" fontId="3" fillId="0" borderId="5" xfId="6" applyNumberFormat="1" applyFont="1" applyBorder="1" applyAlignment="1">
      <alignment horizontal="center" vertical="center" wrapText="1"/>
    </xf>
    <xf numFmtId="0" fontId="6" fillId="0" borderId="15" xfId="6" applyFont="1" applyBorder="1" applyAlignment="1">
      <alignment horizontal="justify" vertical="center" wrapText="1"/>
    </xf>
    <xf numFmtId="41" fontId="6" fillId="0" borderId="27" xfId="0" applyNumberFormat="1" applyFont="1" applyBorder="1" applyAlignment="1">
      <alignment horizontal="center" vertical="center" shrinkToFit="1"/>
    </xf>
    <xf numFmtId="0" fontId="9" fillId="0" borderId="5" xfId="6" applyFont="1" applyBorder="1" applyAlignment="1">
      <alignment horizontal="center" vertical="center" wrapText="1"/>
    </xf>
    <xf numFmtId="0" fontId="6" fillId="0" borderId="15" xfId="0" applyFont="1" applyBorder="1" applyAlignment="1">
      <alignment horizontal="justify" vertical="top" wrapText="1"/>
    </xf>
    <xf numFmtId="0" fontId="3" fillId="0" borderId="5" xfId="6" applyFont="1" applyBorder="1" applyAlignment="1">
      <alignment horizontal="left" vertical="center" wrapText="1"/>
    </xf>
    <xf numFmtId="3" fontId="3" fillId="0" borderId="5" xfId="6" applyNumberFormat="1" applyFont="1" applyBorder="1" applyAlignment="1">
      <alignment horizontal="center" vertical="center" wrapText="1"/>
    </xf>
    <xf numFmtId="0" fontId="6" fillId="0" borderId="18" xfId="0" applyFont="1" applyBorder="1" applyAlignment="1">
      <alignment horizontal="justify" vertical="center" wrapText="1"/>
    </xf>
    <xf numFmtId="0" fontId="6" fillId="0" borderId="16" xfId="0" applyFont="1" applyBorder="1" applyAlignment="1">
      <alignment horizontal="left" vertical="center" wrapText="1"/>
    </xf>
    <xf numFmtId="0" fontId="3" fillId="2" borderId="0" xfId="6" applyFont="1" applyFill="1" applyAlignment="1">
      <alignment vertical="center" wrapText="1"/>
    </xf>
    <xf numFmtId="0" fontId="3" fillId="2" borderId="0" xfId="6" applyFont="1" applyFill="1" applyAlignment="1">
      <alignment horizontal="center" vertical="center" wrapText="1"/>
    </xf>
    <xf numFmtId="0" fontId="8" fillId="0" borderId="5" xfId="0" applyFont="1" applyBorder="1" applyAlignment="1">
      <alignment horizontal="left" vertical="center" wrapText="1"/>
    </xf>
    <xf numFmtId="9" fontId="3" fillId="0" borderId="12" xfId="5" applyFont="1" applyFill="1" applyBorder="1" applyAlignment="1">
      <alignment horizontal="center" vertical="center" wrapText="1"/>
    </xf>
    <xf numFmtId="168" fontId="2" fillId="0" borderId="5" xfId="7" applyFont="1" applyFill="1" applyBorder="1" applyAlignment="1">
      <alignment horizontal="center" vertical="center" wrapText="1"/>
    </xf>
    <xf numFmtId="172" fontId="3" fillId="0" borderId="5" xfId="1" applyNumberFormat="1" applyFont="1" applyFill="1" applyBorder="1" applyAlignment="1">
      <alignment horizontal="center" vertical="center" wrapText="1"/>
    </xf>
    <xf numFmtId="0" fontId="3" fillId="6" borderId="0" xfId="0" applyFont="1" applyFill="1" applyAlignment="1">
      <alignment vertical="center" wrapText="1"/>
    </xf>
    <xf numFmtId="0" fontId="3" fillId="6" borderId="0" xfId="0" applyFont="1" applyFill="1" applyAlignment="1">
      <alignment horizontal="center" vertical="center" wrapText="1"/>
    </xf>
    <xf numFmtId="0" fontId="0" fillId="6" borderId="0" xfId="0" applyFill="1"/>
    <xf numFmtId="0" fontId="0" fillId="0" borderId="0" xfId="0" applyAlignment="1">
      <alignment vertical="top"/>
    </xf>
    <xf numFmtId="0" fontId="9" fillId="3" borderId="5" xfId="6" applyFont="1" applyFill="1" applyBorder="1" applyAlignment="1">
      <alignment horizontal="justify" vertical="center" wrapText="1"/>
    </xf>
    <xf numFmtId="0" fontId="9" fillId="0" borderId="15" xfId="6" applyFont="1" applyBorder="1" applyAlignment="1">
      <alignment horizontal="justify" vertical="top" wrapText="1"/>
    </xf>
    <xf numFmtId="14" fontId="9" fillId="0" borderId="5" xfId="6" applyNumberFormat="1" applyFont="1" applyBorder="1" applyAlignment="1">
      <alignment horizontal="center" vertical="center" wrapText="1"/>
    </xf>
    <xf numFmtId="0" fontId="6" fillId="3" borderId="5" xfId="0" applyFont="1" applyFill="1" applyBorder="1" applyAlignment="1">
      <alignment horizontal="center" vertical="center" wrapText="1"/>
    </xf>
    <xf numFmtId="166" fontId="6" fillId="0" borderId="5" xfId="8" applyNumberFormat="1" applyFont="1" applyFill="1" applyBorder="1" applyAlignment="1">
      <alignment horizontal="center" vertical="center" wrapText="1"/>
    </xf>
    <xf numFmtId="166" fontId="4"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9" fillId="0" borderId="5" xfId="6" applyFont="1" applyBorder="1" applyAlignment="1">
      <alignment horizontal="justify" vertical="center" wrapText="1"/>
    </xf>
    <xf numFmtId="0" fontId="9" fillId="3" borderId="5" xfId="6" applyFont="1" applyFill="1" applyBorder="1" applyAlignment="1">
      <alignment horizontal="left" vertical="center" wrapText="1"/>
    </xf>
    <xf numFmtId="0" fontId="3" fillId="0" borderId="14" xfId="0" applyFont="1" applyBorder="1" applyAlignment="1">
      <alignment vertical="center" wrapText="1"/>
    </xf>
    <xf numFmtId="166" fontId="2" fillId="0" borderId="5" xfId="0" applyNumberFormat="1" applyFont="1" applyBorder="1" applyAlignment="1">
      <alignment horizontal="center" vertical="center" wrapText="1"/>
    </xf>
    <xf numFmtId="0" fontId="3" fillId="3" borderId="5" xfId="6" applyFont="1" applyFill="1" applyBorder="1" applyAlignment="1">
      <alignment horizontal="justify" vertical="center" wrapText="1"/>
    </xf>
    <xf numFmtId="0" fontId="3" fillId="3" borderId="5" xfId="6" applyFont="1" applyFill="1" applyBorder="1" applyAlignment="1">
      <alignment horizontal="justify" vertical="center"/>
    </xf>
    <xf numFmtId="0" fontId="3" fillId="3" borderId="15" xfId="6" applyFont="1" applyFill="1" applyBorder="1" applyAlignment="1">
      <alignment horizontal="justify" vertical="center" wrapText="1"/>
    </xf>
    <xf numFmtId="0" fontId="3" fillId="0" borderId="15" xfId="6" applyFont="1" applyBorder="1" applyAlignment="1">
      <alignment vertical="center" wrapText="1"/>
    </xf>
    <xf numFmtId="0" fontId="3" fillId="0" borderId="15" xfId="6" applyFont="1" applyBorder="1" applyAlignment="1">
      <alignment horizontal="justify" vertical="center" wrapText="1"/>
    </xf>
    <xf numFmtId="0" fontId="3" fillId="3" borderId="15" xfId="0" applyFont="1" applyFill="1" applyBorder="1" applyAlignment="1">
      <alignment horizontal="justify" vertical="center" wrapText="1"/>
    </xf>
    <xf numFmtId="0" fontId="3" fillId="0" borderId="15" xfId="0" applyFont="1" applyBorder="1" applyAlignment="1">
      <alignment horizontal="justify" vertical="top" wrapText="1"/>
    </xf>
    <xf numFmtId="0" fontId="3" fillId="0" borderId="0" xfId="0" applyFont="1" applyAlignment="1">
      <alignment horizontal="justify" vertical="center" wrapText="1"/>
    </xf>
    <xf numFmtId="0" fontId="6" fillId="0" borderId="5" xfId="6" applyFont="1" applyBorder="1" applyAlignment="1">
      <alignment horizontal="justify" vertical="center" wrapText="1"/>
    </xf>
    <xf numFmtId="0" fontId="3" fillId="3" borderId="12" xfId="0" applyFont="1" applyFill="1" applyBorder="1" applyAlignment="1">
      <alignment horizontal="left" vertical="center" wrapText="1"/>
    </xf>
    <xf numFmtId="0" fontId="3" fillId="3" borderId="5" xfId="6" applyFont="1" applyFill="1" applyBorder="1" applyAlignment="1">
      <alignment horizontal="left" vertical="center" wrapText="1"/>
    </xf>
    <xf numFmtId="0" fontId="6" fillId="3" borderId="5" xfId="6" applyFont="1" applyFill="1" applyBorder="1" applyAlignment="1">
      <alignment horizontal="justify" vertical="center" wrapText="1"/>
    </xf>
    <xf numFmtId="0" fontId="3" fillId="3" borderId="5" xfId="6" applyFont="1" applyFill="1" applyBorder="1" applyAlignment="1">
      <alignment horizontal="center" vertical="center" wrapText="1"/>
    </xf>
    <xf numFmtId="14" fontId="3" fillId="3" borderId="5" xfId="6" applyNumberFormat="1" applyFont="1" applyFill="1" applyBorder="1" applyAlignment="1">
      <alignment horizontal="center" vertical="center" wrapText="1"/>
    </xf>
    <xf numFmtId="0" fontId="3" fillId="0" borderId="15" xfId="6" applyFont="1" applyBorder="1" applyAlignment="1">
      <alignment horizontal="justify" vertical="top" wrapText="1"/>
    </xf>
    <xf numFmtId="0" fontId="6" fillId="0" borderId="5" xfId="0" applyFont="1" applyBorder="1" applyAlignment="1">
      <alignment horizontal="center" vertical="center" wrapText="1"/>
    </xf>
    <xf numFmtId="0" fontId="9" fillId="0" borderId="15" xfId="0" applyFont="1" applyBorder="1" applyAlignment="1">
      <alignment horizontal="justify" vertical="top" wrapText="1"/>
    </xf>
    <xf numFmtId="0" fontId="3" fillId="3" borderId="0" xfId="0" applyFont="1" applyFill="1" applyAlignment="1">
      <alignment vertical="center" wrapText="1"/>
    </xf>
    <xf numFmtId="0" fontId="2" fillId="0" borderId="5" xfId="9" applyFont="1" applyBorder="1" applyAlignment="1">
      <alignment horizontal="center" vertical="center" wrapText="1"/>
    </xf>
    <xf numFmtId="9" fontId="3" fillId="0" borderId="5" xfId="9" applyNumberFormat="1" applyFont="1" applyBorder="1" applyAlignment="1">
      <alignment horizontal="center" vertical="center" wrapText="1"/>
    </xf>
    <xf numFmtId="0" fontId="12" fillId="0" borderId="5" xfId="0" applyFont="1" applyBorder="1" applyAlignment="1">
      <alignment horizontal="justify" vertical="top" wrapText="1"/>
    </xf>
    <xf numFmtId="0" fontId="12" fillId="0" borderId="5" xfId="0" applyFont="1" applyBorder="1" applyAlignment="1">
      <alignment horizontal="center" vertical="center" wrapText="1"/>
    </xf>
    <xf numFmtId="14" fontId="12" fillId="0" borderId="5" xfId="0" applyNumberFormat="1" applyFont="1" applyBorder="1" applyAlignment="1">
      <alignment horizontal="center" vertical="center" wrapText="1"/>
    </xf>
    <xf numFmtId="0" fontId="2" fillId="0" borderId="5" xfId="6" applyFont="1" applyBorder="1" applyAlignment="1">
      <alignment horizontal="center" vertical="center" wrapText="1"/>
    </xf>
    <xf numFmtId="0" fontId="12" fillId="0" borderId="5" xfId="6" applyFont="1" applyBorder="1" applyAlignment="1">
      <alignment horizontal="justify" vertical="top" wrapText="1"/>
    </xf>
    <xf numFmtId="0" fontId="12" fillId="0" borderId="5" xfId="6" applyFont="1" applyBorder="1" applyAlignment="1">
      <alignment horizontal="center" vertical="center" wrapText="1"/>
    </xf>
    <xf numFmtId="5" fontId="9" fillId="3" borderId="5" xfId="10" applyNumberFormat="1" applyFont="1" applyFill="1" applyBorder="1" applyAlignment="1">
      <alignment horizontal="center" vertical="center"/>
    </xf>
    <xf numFmtId="0" fontId="3" fillId="3" borderId="5" xfId="6" applyFont="1" applyFill="1" applyBorder="1" applyAlignment="1">
      <alignment vertical="center" wrapText="1"/>
    </xf>
    <xf numFmtId="0" fontId="3" fillId="2" borderId="5" xfId="6" applyFont="1" applyFill="1" applyBorder="1" applyAlignment="1">
      <alignment horizontal="justify" vertical="center" wrapText="1"/>
    </xf>
    <xf numFmtId="0" fontId="3" fillId="2" borderId="5" xfId="6" applyFont="1" applyFill="1" applyBorder="1" applyAlignment="1">
      <alignment horizontal="center" vertical="center" wrapText="1"/>
    </xf>
    <xf numFmtId="14" fontId="3" fillId="2" borderId="5" xfId="6" applyNumberFormat="1" applyFont="1" applyFill="1" applyBorder="1" applyAlignment="1">
      <alignment horizontal="center" vertical="center" wrapText="1"/>
    </xf>
    <xf numFmtId="166" fontId="6" fillId="3" borderId="5" xfId="8" applyNumberFormat="1" applyFont="1" applyFill="1" applyBorder="1" applyAlignment="1">
      <alignment horizontal="center" vertical="center" wrapText="1"/>
    </xf>
    <xf numFmtId="0" fontId="3" fillId="2" borderId="5" xfId="6" applyFont="1" applyFill="1" applyBorder="1" applyAlignment="1">
      <alignment vertical="center" wrapText="1"/>
    </xf>
    <xf numFmtId="0" fontId="3" fillId="2" borderId="5" xfId="6" applyFont="1" applyFill="1" applyBorder="1" applyAlignment="1">
      <alignment horizontal="justify" vertical="top" wrapText="1"/>
    </xf>
    <xf numFmtId="0" fontId="9" fillId="0" borderId="5" xfId="0" applyFont="1" applyBorder="1" applyAlignment="1">
      <alignment horizontal="justify" vertical="top" wrapText="1"/>
    </xf>
    <xf numFmtId="0" fontId="3" fillId="2" borderId="15" xfId="0" applyFont="1" applyFill="1" applyBorder="1" applyAlignment="1">
      <alignment horizontal="left" vertical="center" wrapText="1"/>
    </xf>
    <xf numFmtId="0" fontId="3" fillId="0" borderId="15" xfId="0" applyFont="1" applyBorder="1" applyAlignment="1">
      <alignment horizontal="left" vertical="center" wrapText="1"/>
    </xf>
    <xf numFmtId="14" fontId="3" fillId="0" borderId="15" xfId="0" applyNumberFormat="1" applyFont="1" applyBorder="1" applyAlignment="1">
      <alignment horizontal="center" vertical="center" wrapText="1"/>
    </xf>
    <xf numFmtId="0" fontId="3" fillId="2" borderId="15" xfId="0" applyFont="1" applyFill="1" applyBorder="1" applyAlignment="1">
      <alignment horizontal="left" vertical="top" wrapText="1"/>
    </xf>
    <xf numFmtId="5" fontId="9" fillId="0" borderId="27" xfId="0" applyNumberFormat="1" applyFont="1" applyBorder="1" applyAlignment="1">
      <alignment horizontal="center" vertical="center"/>
    </xf>
    <xf numFmtId="0" fontId="3" fillId="2" borderId="12" xfId="0" applyFont="1" applyFill="1" applyBorder="1" applyAlignment="1">
      <alignment horizontal="center" vertical="center" wrapText="1"/>
    </xf>
    <xf numFmtId="0" fontId="3" fillId="0" borderId="18" xfId="0" applyFont="1" applyBorder="1" applyAlignment="1">
      <alignment horizontal="left" vertical="center" wrapText="1"/>
    </xf>
    <xf numFmtId="6" fontId="3" fillId="2" borderId="12" xfId="0" applyNumberFormat="1" applyFont="1" applyFill="1" applyBorder="1" applyAlignment="1">
      <alignment horizontal="center" vertical="center" wrapText="1"/>
    </xf>
    <xf numFmtId="5" fontId="3" fillId="3" borderId="12" xfId="1" applyNumberFormat="1" applyFont="1" applyFill="1" applyBorder="1" applyAlignment="1">
      <alignment horizontal="center" vertical="center" wrapText="1"/>
    </xf>
    <xf numFmtId="0" fontId="16" fillId="2" borderId="5" xfId="0" applyFont="1" applyFill="1" applyBorder="1" applyAlignment="1">
      <alignment horizontal="justify" vertical="center" wrapText="1"/>
    </xf>
    <xf numFmtId="5" fontId="3" fillId="3" borderId="5" xfId="1"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justify" vertical="center" wrapText="1"/>
    </xf>
    <xf numFmtId="1" fontId="20" fillId="3" borderId="5" xfId="0" applyNumberFormat="1" applyFont="1" applyFill="1" applyBorder="1" applyAlignment="1">
      <alignment horizontal="center" vertical="center" wrapText="1"/>
    </xf>
    <xf numFmtId="9" fontId="7" fillId="3" borderId="5"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3" fontId="13" fillId="3" borderId="5"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9" fontId="9" fillId="3" borderId="6" xfId="0" applyNumberFormat="1" applyFont="1" applyFill="1" applyBorder="1" applyAlignment="1">
      <alignment horizontal="center" vertical="center" wrapText="1"/>
    </xf>
    <xf numFmtId="0" fontId="13" fillId="2" borderId="4" xfId="0" applyFont="1" applyFill="1" applyBorder="1" applyAlignment="1">
      <alignment horizontal="center" vertical="center" wrapText="1"/>
    </xf>
    <xf numFmtId="3" fontId="13" fillId="2" borderId="5" xfId="0" applyNumberFormat="1" applyFont="1" applyFill="1" applyBorder="1" applyAlignment="1">
      <alignment vertical="center" wrapText="1"/>
    </xf>
    <xf numFmtId="0" fontId="13" fillId="2" borderId="6" xfId="0" applyFont="1" applyFill="1" applyBorder="1" applyAlignment="1">
      <alignment horizontal="center" vertical="center" wrapText="1"/>
    </xf>
    <xf numFmtId="0" fontId="9" fillId="3" borderId="5" xfId="0" applyFont="1" applyFill="1" applyBorder="1" applyAlignment="1">
      <alignment horizontal="justify" vertical="top" wrapText="1"/>
    </xf>
    <xf numFmtId="7" fontId="9" fillId="3" borderId="5" xfId="10" applyNumberFormat="1" applyFont="1" applyFill="1" applyBorder="1" applyAlignment="1">
      <alignment vertical="center"/>
    </xf>
    <xf numFmtId="49" fontId="13" fillId="3" borderId="5" xfId="0" applyNumberFormat="1" applyFont="1" applyFill="1" applyBorder="1" applyAlignment="1">
      <alignment horizontal="center" vertical="center"/>
    </xf>
    <xf numFmtId="0" fontId="9" fillId="3" borderId="15" xfId="0" applyFont="1" applyFill="1" applyBorder="1" applyAlignment="1">
      <alignment horizontal="justify" vertical="center" wrapText="1"/>
    </xf>
    <xf numFmtId="0" fontId="9" fillId="3" borderId="15" xfId="11" applyFont="1" applyFill="1" applyBorder="1" applyAlignment="1">
      <alignment horizontal="justify" vertical="center" wrapText="1"/>
    </xf>
    <xf numFmtId="0" fontId="9" fillId="3" borderId="4" xfId="12" applyFont="1" applyFill="1" applyBorder="1" applyAlignment="1">
      <alignment horizontal="left" vertical="center" wrapText="1"/>
    </xf>
    <xf numFmtId="0" fontId="9" fillId="3" borderId="5" xfId="12" applyFont="1" applyFill="1" applyBorder="1" applyAlignment="1">
      <alignment horizontal="justify" vertical="center" wrapText="1"/>
    </xf>
    <xf numFmtId="0" fontId="9" fillId="3" borderId="5" xfId="12" applyFont="1" applyFill="1" applyBorder="1" applyAlignment="1">
      <alignment horizontal="center" vertical="center" wrapText="1"/>
    </xf>
    <xf numFmtId="14" fontId="9" fillId="3" borderId="5" xfId="12" applyNumberFormat="1" applyFont="1" applyFill="1" applyBorder="1" applyAlignment="1">
      <alignment horizontal="center" vertical="center" wrapText="1"/>
    </xf>
    <xf numFmtId="0" fontId="9" fillId="3" borderId="4" xfId="0" applyFont="1" applyFill="1" applyBorder="1" applyAlignment="1">
      <alignment horizontal="justify"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center" vertical="center"/>
    </xf>
    <xf numFmtId="0" fontId="9" fillId="3" borderId="6" xfId="0" applyFont="1" applyFill="1" applyBorder="1" applyAlignment="1">
      <alignment horizontal="left" vertical="center" wrapText="1"/>
    </xf>
    <xf numFmtId="0" fontId="9" fillId="2" borderId="0" xfId="0" applyFont="1" applyFill="1" applyAlignment="1">
      <alignment vertical="center" wrapText="1"/>
    </xf>
    <xf numFmtId="0" fontId="9" fillId="2" borderId="0" xfId="0" applyFont="1" applyFill="1" applyAlignment="1">
      <alignment horizontal="center" vertical="center" wrapText="1"/>
    </xf>
    <xf numFmtId="3" fontId="9" fillId="2" borderId="0" xfId="0" applyNumberFormat="1" applyFont="1" applyFill="1" applyAlignment="1">
      <alignment vertical="center" wrapText="1"/>
    </xf>
    <xf numFmtId="171" fontId="9" fillId="3" borderId="5" xfId="10" applyNumberFormat="1" applyFont="1" applyFill="1" applyBorder="1" applyAlignment="1">
      <alignment horizontal="center" vertical="center" wrapText="1"/>
    </xf>
    <xf numFmtId="174" fontId="9" fillId="3" borderId="5" xfId="10" applyNumberFormat="1" applyFont="1" applyFill="1" applyBorder="1" applyAlignment="1">
      <alignment horizontal="center" vertical="center"/>
    </xf>
    <xf numFmtId="174" fontId="9" fillId="0" borderId="0" xfId="7" applyNumberFormat="1" applyFont="1" applyAlignment="1">
      <alignment horizontal="center" vertical="center"/>
    </xf>
    <xf numFmtId="0" fontId="2" fillId="0" borderId="5" xfId="0" applyFont="1" applyBorder="1" applyAlignment="1">
      <alignment horizontal="justify" vertical="center" wrapText="1"/>
    </xf>
    <xf numFmtId="0" fontId="4" fillId="3" borderId="5" xfId="0" applyFont="1" applyFill="1" applyBorder="1" applyAlignment="1">
      <alignment horizontal="left" vertical="center" wrapText="1"/>
    </xf>
    <xf numFmtId="0" fontId="9" fillId="0" borderId="5" xfId="0" applyFont="1" applyBorder="1" applyAlignment="1">
      <alignment horizontal="left" vertical="center" wrapText="1"/>
    </xf>
    <xf numFmtId="0" fontId="2" fillId="0" borderId="5" xfId="14" applyFont="1" applyBorder="1" applyAlignment="1">
      <alignment horizontal="left" vertical="center" wrapText="1"/>
    </xf>
    <xf numFmtId="0" fontId="2" fillId="2" borderId="5" xfId="14" applyFont="1" applyFill="1" applyBorder="1" applyAlignment="1">
      <alignment horizontal="center" vertical="center" wrapText="1"/>
    </xf>
    <xf numFmtId="0" fontId="2" fillId="2" borderId="5" xfId="14" applyFont="1" applyFill="1" applyBorder="1" applyAlignment="1">
      <alignment horizontal="left" vertical="center" wrapText="1"/>
    </xf>
    <xf numFmtId="0" fontId="2" fillId="2" borderId="15" xfId="14" applyFont="1" applyFill="1" applyBorder="1" applyAlignment="1">
      <alignment horizontal="center" vertical="center" wrapText="1"/>
    </xf>
    <xf numFmtId="9" fontId="3" fillId="3" borderId="5" xfId="15" applyFont="1" applyFill="1" applyBorder="1" applyAlignment="1">
      <alignment horizontal="center" vertical="center" wrapText="1"/>
    </xf>
    <xf numFmtId="0" fontId="3" fillId="0" borderId="5" xfId="14" applyFont="1" applyBorder="1" applyAlignment="1">
      <alignment horizontal="left" vertical="center" wrapText="1"/>
    </xf>
    <xf numFmtId="0" fontId="6" fillId="0" borderId="5" xfId="14" applyFont="1" applyBorder="1" applyAlignment="1">
      <alignment horizontal="justify" vertical="center" wrapText="1"/>
    </xf>
    <xf numFmtId="0" fontId="3" fillId="3" borderId="5" xfId="13" applyFont="1" applyFill="1" applyBorder="1" applyAlignment="1">
      <alignment horizontal="center" vertical="center" wrapText="1"/>
    </xf>
    <xf numFmtId="167" fontId="3" fillId="0" borderId="5" xfId="14" applyNumberFormat="1" applyFont="1" applyBorder="1" applyAlignment="1">
      <alignment horizontal="center" vertical="center" wrapText="1"/>
    </xf>
    <xf numFmtId="1" fontId="3" fillId="2" borderId="5" xfId="14" applyNumberFormat="1" applyFont="1" applyFill="1" applyBorder="1" applyAlignment="1">
      <alignment horizontal="center" vertical="center" wrapText="1"/>
    </xf>
    <xf numFmtId="5" fontId="3" fillId="2" borderId="5" xfId="3" applyNumberFormat="1" applyFont="1" applyFill="1" applyBorder="1" applyAlignment="1">
      <alignment horizontal="center" vertical="center" wrapText="1"/>
    </xf>
    <xf numFmtId="0" fontId="3" fillId="2" borderId="5" xfId="14" applyFont="1" applyFill="1" applyBorder="1" applyAlignment="1">
      <alignment horizontal="justify" vertical="top" wrapText="1"/>
    </xf>
    <xf numFmtId="0" fontId="3" fillId="3" borderId="5" xfId="13" applyFont="1" applyFill="1" applyBorder="1" applyAlignment="1">
      <alignment vertical="center" wrapText="1"/>
    </xf>
    <xf numFmtId="0" fontId="6" fillId="3" borderId="15" xfId="13" applyFont="1" applyFill="1" applyBorder="1" applyAlignment="1">
      <alignment horizontal="justify" vertical="top" wrapText="1"/>
    </xf>
    <xf numFmtId="167" fontId="3" fillId="3" borderId="5" xfId="13" applyNumberFormat="1" applyFont="1" applyFill="1" applyBorder="1" applyAlignment="1">
      <alignment horizontal="center" vertical="center" wrapText="1"/>
    </xf>
    <xf numFmtId="44" fontId="2" fillId="2" borderId="5" xfId="14" applyNumberFormat="1" applyFont="1" applyFill="1" applyBorder="1" applyAlignment="1">
      <alignment vertical="center" wrapText="1"/>
    </xf>
    <xf numFmtId="0" fontId="3" fillId="2" borderId="0" xfId="14" applyFont="1" applyFill="1" applyAlignment="1">
      <alignment vertical="center" wrapText="1"/>
    </xf>
    <xf numFmtId="0" fontId="3" fillId="2" borderId="0" xfId="14" applyFont="1" applyFill="1" applyAlignment="1">
      <alignment horizontal="center" vertical="center" wrapText="1"/>
    </xf>
    <xf numFmtId="0" fontId="2" fillId="0" borderId="5" xfId="13" applyFont="1" applyBorder="1" applyAlignment="1">
      <alignment horizontal="left" vertical="center" wrapText="1"/>
    </xf>
    <xf numFmtId="0" fontId="2" fillId="0" borderId="5" xfId="13" applyFont="1" applyBorder="1" applyAlignment="1">
      <alignment horizontal="center" vertical="center" wrapText="1"/>
    </xf>
    <xf numFmtId="0" fontId="2" fillId="0" borderId="15" xfId="13" applyFont="1" applyBorder="1" applyAlignment="1">
      <alignment horizontal="center" vertical="center" wrapText="1"/>
    </xf>
    <xf numFmtId="0" fontId="2" fillId="0" borderId="16" xfId="13" applyFont="1" applyBorder="1" applyAlignment="1">
      <alignment horizontal="center" vertical="center" wrapText="1"/>
    </xf>
    <xf numFmtId="9" fontId="3" fillId="0" borderId="5" xfId="13" applyNumberFormat="1" applyFont="1" applyBorder="1" applyAlignment="1">
      <alignment horizontal="center" vertical="center" wrapText="1"/>
    </xf>
    <xf numFmtId="0" fontId="3" fillId="0" borderId="5" xfId="13" applyFont="1" applyBorder="1" applyAlignment="1">
      <alignment horizontal="left" vertical="center" wrapText="1"/>
    </xf>
    <xf numFmtId="0" fontId="6" fillId="0" borderId="15" xfId="13" applyFont="1" applyBorder="1" applyAlignment="1">
      <alignment horizontal="justify" vertical="top" wrapText="1"/>
    </xf>
    <xf numFmtId="0" fontId="3" fillId="0" borderId="5" xfId="13" applyFont="1" applyBorder="1" applyAlignment="1">
      <alignment horizontal="center" vertical="center" wrapText="1"/>
    </xf>
    <xf numFmtId="167" fontId="9" fillId="0" borderId="5" xfId="13" applyNumberFormat="1" applyFont="1" applyBorder="1" applyAlignment="1">
      <alignment horizontal="center" vertical="center" wrapText="1"/>
    </xf>
    <xf numFmtId="167" fontId="3" fillId="0" borderId="5" xfId="13" applyNumberFormat="1" applyFont="1" applyBorder="1" applyAlignment="1">
      <alignment horizontal="center" vertical="center" wrapText="1"/>
    </xf>
    <xf numFmtId="5" fontId="3" fillId="0" borderId="5" xfId="3" applyNumberFormat="1" applyFont="1" applyFill="1" applyBorder="1" applyAlignment="1">
      <alignment horizontal="center" vertical="center" wrapText="1"/>
    </xf>
    <xf numFmtId="0" fontId="3" fillId="0" borderId="5" xfId="13" applyFont="1" applyBorder="1" applyAlignment="1">
      <alignment horizontal="justify" vertical="top" wrapText="1"/>
    </xf>
    <xf numFmtId="0" fontId="6" fillId="0" borderId="5" xfId="6" applyFont="1" applyBorder="1" applyAlignment="1">
      <alignment horizontal="justify" vertical="top" wrapText="1"/>
    </xf>
    <xf numFmtId="43" fontId="3" fillId="0" borderId="5" xfId="13" applyNumberFormat="1" applyFont="1" applyBorder="1" applyAlignment="1">
      <alignment horizontal="justify" vertical="top" wrapText="1"/>
    </xf>
    <xf numFmtId="0" fontId="3" fillId="0" borderId="5" xfId="13" applyFont="1" applyBorder="1" applyAlignment="1">
      <alignment horizontal="justify" vertical="center" wrapText="1"/>
    </xf>
    <xf numFmtId="0" fontId="2" fillId="3" borderId="16" xfId="13" applyFont="1" applyFill="1" applyBorder="1" applyAlignment="1">
      <alignment horizontal="center" vertical="center" wrapText="1"/>
    </xf>
    <xf numFmtId="0" fontId="3" fillId="3" borderId="5" xfId="13" applyFont="1" applyFill="1" applyBorder="1" applyAlignment="1">
      <alignment horizontal="justify" vertical="center" wrapText="1"/>
    </xf>
    <xf numFmtId="5" fontId="3" fillId="3" borderId="5" xfId="3" applyNumberFormat="1" applyFont="1" applyFill="1" applyBorder="1" applyAlignment="1">
      <alignment horizontal="center" vertical="center" wrapText="1"/>
    </xf>
    <xf numFmtId="0" fontId="6" fillId="3" borderId="15" xfId="13" applyFont="1" applyFill="1" applyBorder="1" applyAlignment="1">
      <alignment horizontal="left" vertical="top" wrapText="1"/>
    </xf>
    <xf numFmtId="44" fontId="3" fillId="0" borderId="5" xfId="13" applyNumberFormat="1" applyFont="1" applyBorder="1" applyAlignment="1">
      <alignment horizontal="justify" vertical="top" wrapText="1"/>
    </xf>
    <xf numFmtId="0" fontId="3" fillId="2" borderId="0" xfId="13" applyFont="1" applyFill="1" applyAlignment="1">
      <alignment vertical="center" wrapText="1"/>
    </xf>
    <xf numFmtId="0" fontId="3" fillId="2" borderId="0" xfId="13" applyFont="1" applyFill="1" applyAlignment="1">
      <alignment horizontal="center" vertical="center" wrapText="1"/>
    </xf>
    <xf numFmtId="2" fontId="3" fillId="0" borderId="0" xfId="0" applyNumberFormat="1" applyFont="1" applyAlignment="1">
      <alignment horizontal="center" vertical="center" wrapText="1"/>
    </xf>
    <xf numFmtId="2" fontId="3" fillId="2" borderId="0" xfId="0" applyNumberFormat="1" applyFont="1" applyFill="1" applyAlignment="1">
      <alignment horizontal="center" vertical="center" wrapText="1"/>
    </xf>
    <xf numFmtId="0" fontId="2" fillId="2" borderId="18" xfId="0" applyFont="1" applyFill="1" applyBorder="1" applyAlignment="1">
      <alignment horizontal="center" vertical="center" wrapText="1"/>
    </xf>
    <xf numFmtId="1" fontId="2" fillId="3" borderId="5" xfId="0" applyNumberFormat="1" applyFont="1" applyFill="1" applyBorder="1" applyAlignment="1">
      <alignment horizontal="center" vertical="center" wrapText="1"/>
    </xf>
    <xf numFmtId="9" fontId="2" fillId="3" borderId="5" xfId="5" applyFont="1" applyFill="1" applyBorder="1" applyAlignment="1">
      <alignment horizontal="center" vertical="center" wrapText="1"/>
    </xf>
    <xf numFmtId="164" fontId="2" fillId="3" borderId="0" xfId="0" applyNumberFormat="1" applyFont="1" applyFill="1" applyAlignment="1">
      <alignment vertical="center" wrapText="1"/>
    </xf>
    <xf numFmtId="167" fontId="3" fillId="2" borderId="5" xfId="0" applyNumberFormat="1" applyFont="1" applyFill="1" applyBorder="1" applyAlignment="1">
      <alignment horizontal="center" vertical="center" wrapText="1"/>
    </xf>
    <xf numFmtId="44" fontId="3" fillId="2" borderId="5" xfId="3"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2" xfId="0" applyFont="1" applyFill="1" applyBorder="1" applyAlignment="1">
      <alignment horizontal="justify" vertical="center" wrapText="1"/>
    </xf>
    <xf numFmtId="1" fontId="3" fillId="3" borderId="12" xfId="0" applyNumberFormat="1" applyFont="1" applyFill="1" applyBorder="1" applyAlignment="1">
      <alignment horizontal="center" vertical="center" wrapText="1"/>
    </xf>
    <xf numFmtId="44" fontId="3" fillId="2" borderId="12" xfId="3" applyFont="1" applyFill="1" applyBorder="1" applyAlignment="1">
      <alignment horizontal="center" vertical="center" wrapText="1"/>
    </xf>
    <xf numFmtId="0" fontId="3" fillId="2" borderId="12" xfId="0" applyFont="1" applyFill="1" applyBorder="1" applyAlignment="1">
      <alignment horizontal="justify" vertical="top" wrapText="1"/>
    </xf>
    <xf numFmtId="0" fontId="9" fillId="6" borderId="0" xfId="0" applyFont="1" applyFill="1"/>
    <xf numFmtId="0" fontId="2" fillId="3" borderId="0" xfId="0" applyFont="1" applyFill="1" applyAlignment="1">
      <alignment vertical="center" wrapText="1"/>
    </xf>
    <xf numFmtId="0" fontId="3" fillId="2" borderId="15" xfId="0" applyFont="1" applyFill="1" applyBorder="1" applyAlignment="1">
      <alignment horizontal="center" vertical="center" wrapText="1"/>
    </xf>
    <xf numFmtId="0" fontId="3" fillId="2" borderId="15" xfId="0" applyFont="1" applyFill="1" applyBorder="1" applyAlignment="1">
      <alignment horizontal="justify" vertical="top" wrapText="1"/>
    </xf>
    <xf numFmtId="0" fontId="9" fillId="2" borderId="15" xfId="0" applyFont="1" applyFill="1" applyBorder="1" applyAlignment="1">
      <alignment horizontal="center" vertical="center" wrapText="1"/>
    </xf>
    <xf numFmtId="0" fontId="9" fillId="2" borderId="15" xfId="0" applyFont="1" applyFill="1" applyBorder="1" applyAlignment="1">
      <alignment horizontal="justify" vertical="top" wrapText="1"/>
    </xf>
    <xf numFmtId="0" fontId="9" fillId="2" borderId="5" xfId="0" applyFont="1" applyFill="1" applyBorder="1" applyAlignment="1">
      <alignment horizontal="center" vertical="center" wrapText="1"/>
    </xf>
    <xf numFmtId="14" fontId="9" fillId="2" borderId="5" xfId="0" applyNumberFormat="1" applyFont="1" applyFill="1" applyBorder="1" applyAlignment="1">
      <alignment horizontal="center" vertical="center" wrapText="1"/>
    </xf>
    <xf numFmtId="1" fontId="9" fillId="3" borderId="5" xfId="0" applyNumberFormat="1" applyFont="1" applyFill="1" applyBorder="1" applyAlignment="1">
      <alignment horizontal="center" vertical="center" wrapText="1"/>
    </xf>
    <xf numFmtId="44" fontId="9" fillId="2" borderId="5" xfId="3" applyFont="1" applyFill="1" applyBorder="1" applyAlignment="1">
      <alignment horizontal="center" vertical="center" wrapText="1"/>
    </xf>
    <xf numFmtId="0" fontId="9" fillId="2" borderId="5" xfId="0" applyFont="1" applyFill="1" applyBorder="1" applyAlignment="1">
      <alignment horizontal="justify" vertical="top" wrapText="1"/>
    </xf>
    <xf numFmtId="0" fontId="13" fillId="2" borderId="15" xfId="0" applyFont="1" applyFill="1" applyBorder="1" applyAlignment="1">
      <alignment horizontal="center" vertical="center" wrapText="1"/>
    </xf>
    <xf numFmtId="1" fontId="13" fillId="2" borderId="5" xfId="0" applyNumberFormat="1" applyFont="1" applyFill="1" applyBorder="1" applyAlignment="1">
      <alignment horizontal="center" vertical="center" wrapText="1"/>
    </xf>
    <xf numFmtId="9" fontId="9" fillId="3" borderId="5" xfId="5" applyFont="1" applyFill="1" applyBorder="1" applyAlignment="1">
      <alignment horizontal="center" vertical="center" wrapText="1"/>
    </xf>
    <xf numFmtId="0" fontId="9" fillId="2" borderId="5"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13" fillId="0" borderId="5" xfId="0" applyFont="1" applyBorder="1" applyAlignment="1">
      <alignment horizontal="left" vertical="center" wrapText="1"/>
    </xf>
    <xf numFmtId="9" fontId="9" fillId="3" borderId="12" xfId="5" applyFont="1" applyFill="1" applyBorder="1" applyAlignment="1">
      <alignment horizontal="center" vertical="center" wrapText="1"/>
    </xf>
    <xf numFmtId="9" fontId="13" fillId="3" borderId="12" xfId="5" applyFont="1" applyFill="1" applyBorder="1" applyAlignment="1">
      <alignment horizontal="center" vertical="center" wrapText="1"/>
    </xf>
    <xf numFmtId="164" fontId="13" fillId="3" borderId="5" xfId="0" applyNumberFormat="1" applyFont="1" applyFill="1" applyBorder="1" applyAlignment="1">
      <alignment vertical="center" wrapText="1"/>
    </xf>
    <xf numFmtId="0" fontId="13" fillId="3"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1" fontId="13" fillId="2" borderId="14" xfId="0" applyNumberFormat="1" applyFont="1" applyFill="1" applyBorder="1" applyAlignment="1">
      <alignment horizontal="center" vertical="center" wrapText="1"/>
    </xf>
    <xf numFmtId="14" fontId="9" fillId="3" borderId="12" xfId="0" applyNumberFormat="1" applyFont="1" applyFill="1" applyBorder="1" applyAlignment="1">
      <alignment horizontal="center" vertical="center" wrapText="1"/>
    </xf>
    <xf numFmtId="44" fontId="9" fillId="2" borderId="12" xfId="3" applyFont="1" applyFill="1" applyBorder="1" applyAlignment="1">
      <alignment horizontal="center" vertical="center" wrapText="1"/>
    </xf>
    <xf numFmtId="173" fontId="13" fillId="3" borderId="0" xfId="0" applyNumberFormat="1" applyFont="1" applyFill="1" applyAlignment="1">
      <alignment vertical="center" wrapText="1"/>
    </xf>
    <xf numFmtId="1" fontId="9" fillId="2" borderId="5" xfId="0" applyNumberFormat="1" applyFont="1" applyFill="1" applyBorder="1" applyAlignment="1">
      <alignment horizontal="center" vertical="center" wrapText="1"/>
    </xf>
    <xf numFmtId="44" fontId="9" fillId="2" borderId="5" xfId="3" applyFont="1" applyFill="1" applyBorder="1" applyAlignment="1">
      <alignment horizontal="justify" vertical="center" wrapText="1"/>
    </xf>
    <xf numFmtId="1" fontId="13" fillId="3" borderId="5" xfId="0" applyNumberFormat="1" applyFont="1" applyFill="1" applyBorder="1" applyAlignment="1">
      <alignment horizontal="center" vertical="center" wrapText="1"/>
    </xf>
    <xf numFmtId="9" fontId="13" fillId="3" borderId="5" xfId="5" applyFont="1" applyFill="1" applyBorder="1" applyAlignment="1">
      <alignment horizontal="center" vertical="center" wrapText="1"/>
    </xf>
    <xf numFmtId="164" fontId="13" fillId="3" borderId="0" xfId="0" applyNumberFormat="1" applyFont="1" applyFill="1" applyAlignment="1">
      <alignment vertical="center" wrapText="1"/>
    </xf>
    <xf numFmtId="0" fontId="13" fillId="3" borderId="12" xfId="0" applyFont="1" applyFill="1" applyBorder="1" applyAlignment="1">
      <alignment horizontal="center" vertical="center" wrapText="1"/>
    </xf>
    <xf numFmtId="0" fontId="13" fillId="3" borderId="18" xfId="0" applyFont="1" applyFill="1" applyBorder="1" applyAlignment="1">
      <alignment horizontal="center" vertical="center" wrapText="1"/>
    </xf>
    <xf numFmtId="44" fontId="9" fillId="3" borderId="5" xfId="3" applyFont="1" applyFill="1" applyBorder="1" applyAlignment="1">
      <alignment horizontal="justify" vertical="center" wrapText="1"/>
    </xf>
    <xf numFmtId="0" fontId="9" fillId="0" borderId="0" xfId="0" applyFont="1"/>
    <xf numFmtId="168" fontId="2" fillId="2" borderId="5" xfId="7" applyFont="1" applyFill="1" applyBorder="1" applyAlignment="1">
      <alignment horizontal="center" vertical="center" wrapText="1"/>
    </xf>
    <xf numFmtId="174" fontId="3" fillId="3" borderId="16" xfId="0" applyNumberFormat="1" applyFont="1" applyFill="1" applyBorder="1" applyAlignment="1">
      <alignment horizontal="center" vertical="center" wrapText="1"/>
    </xf>
    <xf numFmtId="175" fontId="3" fillId="3" borderId="5" xfId="7" applyNumberFormat="1" applyFont="1" applyFill="1" applyBorder="1" applyAlignment="1">
      <alignment horizontal="justify" vertical="center" wrapText="1"/>
    </xf>
    <xf numFmtId="174" fontId="3" fillId="3" borderId="0" xfId="0" applyNumberFormat="1" applyFont="1" applyFill="1" applyAlignment="1">
      <alignment horizontal="center" vertical="center" wrapText="1"/>
    </xf>
    <xf numFmtId="0" fontId="29" fillId="0" borderId="0" xfId="0" applyFont="1"/>
    <xf numFmtId="168" fontId="3" fillId="2" borderId="0" xfId="7" applyFont="1" applyFill="1" applyAlignment="1">
      <alignment horizontal="center" vertical="center" wrapText="1"/>
    </xf>
    <xf numFmtId="9" fontId="2" fillId="0" borderId="5" xfId="5" applyFont="1" applyFill="1" applyBorder="1" applyAlignment="1">
      <alignment horizontal="center" vertical="center" wrapText="1"/>
    </xf>
    <xf numFmtId="0" fontId="3" fillId="2" borderId="5" xfId="0" applyFont="1" applyFill="1" applyBorder="1" applyAlignment="1">
      <alignment horizontal="left" vertical="center" wrapText="1"/>
    </xf>
    <xf numFmtId="176" fontId="3" fillId="2" borderId="5" xfId="0" applyNumberFormat="1" applyFont="1" applyFill="1" applyBorder="1" applyAlignment="1">
      <alignment horizontal="center" vertical="center" wrapText="1"/>
    </xf>
    <xf numFmtId="175" fontId="3" fillId="2" borderId="5" xfId="7" applyNumberFormat="1" applyFont="1" applyFill="1" applyBorder="1" applyAlignment="1">
      <alignment horizontal="justify" vertical="center" wrapText="1"/>
    </xf>
    <xf numFmtId="0" fontId="3" fillId="3" borderId="5" xfId="0" applyFont="1" applyFill="1" applyBorder="1" applyAlignment="1">
      <alignment horizontal="justify" vertical="top" wrapText="1"/>
    </xf>
    <xf numFmtId="175" fontId="3" fillId="2" borderId="5" xfId="0" applyNumberFormat="1" applyFont="1" applyFill="1" applyBorder="1" applyAlignment="1">
      <alignment horizontal="left" vertical="center" wrapText="1"/>
    </xf>
    <xf numFmtId="175" fontId="2" fillId="0" borderId="5" xfId="7" applyNumberFormat="1" applyFont="1" applyFill="1" applyBorder="1" applyAlignment="1">
      <alignment horizontal="center" vertical="center" wrapText="1"/>
    </xf>
    <xf numFmtId="0" fontId="6" fillId="0" borderId="5" xfId="0" applyFont="1" applyBorder="1" applyAlignment="1">
      <alignment horizontal="justify" vertical="justify" wrapText="1"/>
    </xf>
    <xf numFmtId="174" fontId="3" fillId="0" borderId="5" xfId="0" applyNumberFormat="1" applyFont="1" applyBorder="1" applyAlignment="1">
      <alignment horizontal="center" vertical="center" wrapText="1"/>
    </xf>
    <xf numFmtId="0" fontId="9" fillId="0" borderId="5" xfId="0" applyFont="1" applyBorder="1" applyAlignment="1">
      <alignment horizontal="left" vertical="top" wrapText="1"/>
    </xf>
    <xf numFmtId="0" fontId="13" fillId="0" borderId="5" xfId="0" applyFont="1" applyBorder="1" applyAlignment="1">
      <alignment horizontal="center" vertical="center" wrapText="1"/>
    </xf>
    <xf numFmtId="49" fontId="9" fillId="0" borderId="5" xfId="0" applyNumberFormat="1" applyFont="1" applyBorder="1" applyAlignment="1">
      <alignment horizontal="left" vertical="center" wrapText="1"/>
    </xf>
    <xf numFmtId="0" fontId="13" fillId="0" borderId="5" xfId="0" applyFont="1" applyBorder="1" applyAlignment="1">
      <alignment horizontal="justify" vertical="center" wrapText="1"/>
    </xf>
    <xf numFmtId="0" fontId="9" fillId="0" borderId="5" xfId="0" applyFont="1" applyBorder="1" applyAlignment="1">
      <alignment vertical="center" wrapText="1"/>
    </xf>
    <xf numFmtId="0" fontId="9" fillId="0" borderId="5" xfId="0" applyFont="1" applyBorder="1" applyAlignment="1">
      <alignment horizontal="justify" vertical="justify" wrapText="1"/>
    </xf>
    <xf numFmtId="168" fontId="3" fillId="0" borderId="0" xfId="7" applyFont="1" applyFill="1" applyAlignment="1">
      <alignment horizontal="center" vertical="center" wrapText="1"/>
    </xf>
    <xf numFmtId="168" fontId="3" fillId="6" borderId="0" xfId="7" applyFont="1" applyFill="1" applyAlignment="1">
      <alignment horizontal="center" vertical="center" wrapText="1"/>
    </xf>
    <xf numFmtId="0" fontId="29" fillId="6" borderId="0" xfId="0" applyFont="1" applyFill="1"/>
    <xf numFmtId="168" fontId="3" fillId="0" borderId="0" xfId="7" applyFont="1" applyFill="1" applyBorder="1" applyAlignment="1">
      <alignment horizontal="center" vertical="center" wrapText="1"/>
    </xf>
    <xf numFmtId="0" fontId="6" fillId="0" borderId="23" xfId="0" applyFont="1" applyBorder="1" applyAlignment="1">
      <alignment horizontal="justify" vertical="center" wrapText="1"/>
    </xf>
    <xf numFmtId="0" fontId="2" fillId="0" borderId="5" xfId="0" applyFont="1" applyBorder="1" applyAlignment="1">
      <alignment horizontal="center" vertical="center"/>
    </xf>
    <xf numFmtId="177" fontId="3" fillId="0" borderId="5" xfId="4"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16" fillId="0" borderId="5" xfId="6" applyFont="1" applyBorder="1" applyAlignment="1">
      <alignment horizontal="justify" vertical="center" wrapText="1"/>
    </xf>
    <xf numFmtId="0" fontId="2" fillId="0" borderId="5" xfId="6" applyFont="1" applyBorder="1" applyAlignment="1">
      <alignment horizontal="justify" vertical="center" wrapText="1"/>
    </xf>
    <xf numFmtId="174" fontId="3" fillId="0" borderId="5" xfId="0" applyNumberFormat="1" applyFont="1" applyBorder="1" applyAlignment="1">
      <alignment horizontal="center" vertical="center"/>
    </xf>
    <xf numFmtId="0" fontId="3" fillId="0" borderId="12" xfId="0" applyFont="1" applyBorder="1" applyAlignment="1">
      <alignment horizontal="center" vertical="center" wrapText="1"/>
    </xf>
    <xf numFmtId="174" fontId="3" fillId="0" borderId="38" xfId="0" applyNumberFormat="1" applyFont="1" applyBorder="1" applyAlignment="1">
      <alignment horizontal="center" vertical="center"/>
    </xf>
    <xf numFmtId="0" fontId="3" fillId="0" borderId="17" xfId="0" applyFont="1" applyBorder="1" applyAlignment="1">
      <alignment horizontal="justify" vertical="center" wrapText="1"/>
    </xf>
    <xf numFmtId="0" fontId="3" fillId="0" borderId="5" xfId="16" applyFont="1" applyFill="1" applyBorder="1" applyAlignment="1">
      <alignment horizontal="justify" vertical="center" wrapText="1"/>
    </xf>
    <xf numFmtId="49" fontId="3" fillId="0" borderId="5" xfId="16" applyNumberFormat="1" applyFont="1" applyFill="1" applyBorder="1" applyAlignment="1">
      <alignment horizontal="center" vertical="center" wrapText="1"/>
    </xf>
    <xf numFmtId="0" fontId="3" fillId="0" borderId="5" xfId="16" applyFont="1" applyFill="1" applyBorder="1" applyAlignment="1">
      <alignment horizontal="center" vertical="center" wrapText="1"/>
    </xf>
    <xf numFmtId="14" fontId="3" fillId="0" borderId="5" xfId="16" applyNumberFormat="1" applyFont="1" applyFill="1" applyBorder="1" applyAlignment="1">
      <alignment horizontal="center" vertical="center" wrapText="1"/>
    </xf>
    <xf numFmtId="0" fontId="3" fillId="0" borderId="5" xfId="16" applyFont="1" applyFill="1" applyBorder="1" applyAlignment="1">
      <alignment horizontal="left" vertical="center" wrapText="1"/>
    </xf>
    <xf numFmtId="3" fontId="5" fillId="0" borderId="5" xfId="0" applyNumberFormat="1" applyFont="1" applyBorder="1" applyAlignment="1">
      <alignment horizontal="center" vertical="center" wrapText="1"/>
    </xf>
    <xf numFmtId="14" fontId="9" fillId="0" borderId="5" xfId="0" applyNumberFormat="1" applyFont="1" applyBorder="1" applyAlignment="1">
      <alignment horizontal="left" vertical="center" wrapText="1"/>
    </xf>
    <xf numFmtId="0" fontId="3" fillId="0" borderId="21" xfId="0" applyFont="1" applyBorder="1" applyAlignment="1">
      <alignment vertical="center" wrapText="1"/>
    </xf>
    <xf numFmtId="0" fontId="3" fillId="0" borderId="0" xfId="0" applyFont="1" applyAlignment="1">
      <alignment vertical="center"/>
    </xf>
    <xf numFmtId="0" fontId="3" fillId="0" borderId="22" xfId="0" applyFont="1" applyBorder="1" applyAlignment="1">
      <alignment vertical="center" wrapText="1"/>
    </xf>
    <xf numFmtId="177" fontId="3" fillId="0" borderId="5" xfId="16" applyNumberFormat="1"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5" xfId="0" applyFont="1" applyFill="1" applyBorder="1" applyAlignment="1">
      <alignment horizontal="center" wrapText="1"/>
    </xf>
    <xf numFmtId="49" fontId="7" fillId="3" borderId="5" xfId="0" applyNumberFormat="1" applyFont="1" applyFill="1" applyBorder="1" applyAlignment="1">
      <alignment horizontal="center" vertical="center" wrapText="1"/>
    </xf>
    <xf numFmtId="3" fontId="8" fillId="3" borderId="5" xfId="0" applyNumberFormat="1" applyFont="1" applyFill="1" applyBorder="1" applyAlignment="1">
      <alignment horizontal="center" vertical="center" wrapText="1"/>
    </xf>
    <xf numFmtId="0" fontId="7" fillId="3" borderId="5"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3" fillId="6" borderId="0" xfId="0" applyFont="1" applyFill="1" applyAlignment="1">
      <alignment vertical="center"/>
    </xf>
    <xf numFmtId="5" fontId="20" fillId="3" borderId="5" xfId="0" applyNumberFormat="1" applyFont="1" applyFill="1" applyBorder="1" applyAlignment="1">
      <alignment horizontal="center" vertical="center"/>
    </xf>
    <xf numFmtId="49" fontId="22" fillId="9" borderId="5" xfId="0" applyNumberFormat="1" applyFont="1" applyFill="1" applyBorder="1" applyAlignment="1">
      <alignment horizontal="left" vertical="center" wrapText="1"/>
    </xf>
    <xf numFmtId="49" fontId="22" fillId="9" borderId="5" xfId="0" applyNumberFormat="1" applyFont="1" applyFill="1" applyBorder="1" applyAlignment="1">
      <alignment horizontal="center" vertical="center" wrapText="1"/>
    </xf>
    <xf numFmtId="49" fontId="28" fillId="9" borderId="5" xfId="0" applyNumberFormat="1" applyFont="1" applyFill="1" applyBorder="1" applyAlignment="1">
      <alignment horizontal="center" vertical="center" wrapText="1"/>
    </xf>
    <xf numFmtId="49" fontId="20" fillId="3" borderId="5" xfId="0" applyNumberFormat="1" applyFont="1" applyFill="1" applyBorder="1" applyAlignment="1">
      <alignment horizontal="center" vertical="center" wrapText="1"/>
    </xf>
    <xf numFmtId="178" fontId="20" fillId="3" borderId="5" xfId="0" applyNumberFormat="1" applyFont="1" applyFill="1" applyBorder="1" applyAlignment="1">
      <alignment horizontal="center" vertical="center" wrapText="1"/>
    </xf>
    <xf numFmtId="49" fontId="21" fillId="9" borderId="5" xfId="0" applyNumberFormat="1" applyFont="1" applyFill="1" applyBorder="1" applyAlignment="1">
      <alignment horizontal="center" vertical="center" wrapText="1"/>
    </xf>
    <xf numFmtId="49" fontId="7" fillId="3" borderId="5" xfId="0" applyNumberFormat="1" applyFont="1" applyFill="1" applyBorder="1" applyAlignment="1">
      <alignment horizontal="justify" vertical="center" wrapText="1"/>
    </xf>
    <xf numFmtId="3" fontId="28" fillId="3" borderId="5" xfId="0" applyNumberFormat="1" applyFont="1" applyFill="1" applyBorder="1" applyAlignment="1">
      <alignment horizontal="center" vertical="center" wrapText="1"/>
    </xf>
    <xf numFmtId="177" fontId="20" fillId="3" borderId="5" xfId="4" applyNumberFormat="1" applyFont="1" applyFill="1" applyBorder="1" applyAlignment="1">
      <alignment horizontal="center" vertical="center" wrapText="1"/>
    </xf>
    <xf numFmtId="164" fontId="3" fillId="3" borderId="5" xfId="0" applyNumberFormat="1" applyFont="1" applyFill="1" applyBorder="1" applyAlignment="1">
      <alignment horizontal="center" vertical="center" wrapText="1"/>
    </xf>
    <xf numFmtId="0" fontId="6" fillId="0" borderId="5" xfId="0" applyFont="1" applyBorder="1" applyAlignment="1">
      <alignment vertical="center" wrapText="1"/>
    </xf>
    <xf numFmtId="0" fontId="6" fillId="0" borderId="13" xfId="0" applyFont="1" applyBorder="1" applyAlignment="1">
      <alignment horizontal="justify" vertical="center" wrapText="1"/>
    </xf>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14" fontId="3" fillId="3" borderId="13"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5" fontId="3" fillId="0" borderId="27" xfId="0" applyNumberFormat="1" applyFont="1" applyBorder="1" applyAlignment="1">
      <alignment horizontal="center" vertical="center"/>
    </xf>
    <xf numFmtId="5" fontId="3" fillId="0" borderId="5" xfId="0" applyNumberFormat="1" applyFont="1" applyBorder="1" applyAlignment="1">
      <alignment horizontal="center" vertical="center"/>
    </xf>
    <xf numFmtId="5" fontId="3" fillId="0" borderId="39" xfId="0" applyNumberFormat="1" applyFont="1" applyBorder="1" applyAlignment="1">
      <alignment horizontal="center" vertical="center"/>
    </xf>
    <xf numFmtId="165" fontId="2" fillId="2" borderId="5" xfId="0" applyNumberFormat="1" applyFont="1" applyFill="1" applyBorder="1" applyAlignment="1">
      <alignment horizontal="center" vertical="center" wrapText="1"/>
    </xf>
    <xf numFmtId="9" fontId="9" fillId="3" borderId="5" xfId="15"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5" xfId="0" applyFont="1" applyFill="1" applyBorder="1" applyAlignment="1">
      <alignment horizontal="left" vertical="center" wrapText="1"/>
    </xf>
    <xf numFmtId="49" fontId="9" fillId="2" borderId="5" xfId="0" applyNumberFormat="1" applyFont="1" applyFill="1" applyBorder="1" applyAlignment="1">
      <alignment horizontal="center" vertical="center" wrapText="1"/>
    </xf>
    <xf numFmtId="49" fontId="9" fillId="3" borderId="5" xfId="0" applyNumberFormat="1" applyFont="1" applyFill="1" applyBorder="1" applyAlignment="1">
      <alignment horizontal="center" vertical="center" wrapText="1"/>
    </xf>
    <xf numFmtId="0" fontId="9" fillId="2" borderId="14" xfId="0" applyFont="1" applyFill="1" applyBorder="1" applyAlignment="1">
      <alignment horizontal="center" vertical="center" wrapText="1"/>
    </xf>
    <xf numFmtId="49" fontId="9" fillId="2" borderId="14" xfId="0" applyNumberFormat="1" applyFont="1" applyFill="1" applyBorder="1" applyAlignment="1">
      <alignment horizontal="center" vertical="center" wrapText="1"/>
    </xf>
    <xf numFmtId="174" fontId="3" fillId="0" borderId="27" xfId="0" applyNumberFormat="1" applyFont="1" applyBorder="1" applyAlignment="1">
      <alignment horizontal="center" vertical="center"/>
    </xf>
    <xf numFmtId="174" fontId="3" fillId="2" borderId="5" xfId="0" applyNumberFormat="1" applyFont="1" applyFill="1" applyBorder="1" applyAlignment="1">
      <alignment horizontal="center" vertical="center" wrapText="1"/>
    </xf>
    <xf numFmtId="165" fontId="3" fillId="2" borderId="0" xfId="0" applyNumberFormat="1" applyFont="1" applyFill="1" applyAlignment="1">
      <alignment horizontal="center" vertical="center" wrapText="1"/>
    </xf>
    <xf numFmtId="9" fontId="6" fillId="0" borderId="5" xfId="0" applyNumberFormat="1" applyFont="1" applyBorder="1" applyAlignment="1">
      <alignment horizontal="center" vertical="center" wrapText="1"/>
    </xf>
    <xf numFmtId="0" fontId="9" fillId="0" borderId="15" xfId="0" applyFont="1" applyBorder="1" applyAlignment="1">
      <alignment horizontal="left" vertical="center" wrapText="1"/>
    </xf>
    <xf numFmtId="0" fontId="9" fillId="0" borderId="15" xfId="0" applyFont="1" applyBorder="1" applyAlignment="1">
      <alignment horizontal="center" vertical="center" wrapText="1"/>
    </xf>
    <xf numFmtId="176" fontId="9" fillId="3" borderId="5" xfId="0" applyNumberFormat="1" applyFont="1" applyFill="1" applyBorder="1" applyAlignment="1">
      <alignment horizontal="center" vertical="center" wrapText="1"/>
    </xf>
    <xf numFmtId="5" fontId="3" fillId="2" borderId="5" xfId="0" applyNumberFormat="1" applyFont="1" applyFill="1" applyBorder="1" applyAlignment="1">
      <alignment horizontal="justify" vertical="top" wrapText="1"/>
    </xf>
    <xf numFmtId="176" fontId="9" fillId="0" borderId="5" xfId="0" applyNumberFormat="1" applyFont="1" applyBorder="1" applyAlignment="1">
      <alignment horizontal="center" vertical="center" wrapText="1"/>
    </xf>
    <xf numFmtId="0" fontId="3" fillId="0" borderId="5" xfId="0" applyFont="1" applyBorder="1" applyAlignment="1">
      <alignment vertical="center" wrapText="1"/>
    </xf>
    <xf numFmtId="0" fontId="3" fillId="0" borderId="16" xfId="0" applyFont="1" applyBorder="1" applyAlignment="1">
      <alignment vertical="center" wrapText="1"/>
    </xf>
    <xf numFmtId="14" fontId="3" fillId="3" borderId="14" xfId="0" applyNumberFormat="1" applyFont="1" applyFill="1" applyBorder="1" applyAlignment="1">
      <alignment horizontal="center" vertical="center" wrapText="1"/>
    </xf>
    <xf numFmtId="8" fontId="3" fillId="3" borderId="5" xfId="0" applyNumberFormat="1" applyFont="1" applyFill="1" applyBorder="1" applyAlignment="1">
      <alignment horizontal="center" vertical="center" wrapText="1"/>
    </xf>
    <xf numFmtId="0" fontId="6" fillId="3" borderId="5" xfId="13" applyFont="1" applyFill="1" applyBorder="1" applyAlignment="1">
      <alignment horizontal="justify" vertical="center" wrapText="1"/>
    </xf>
    <xf numFmtId="14" fontId="3" fillId="3" borderId="5" xfId="13" applyNumberFormat="1" applyFont="1" applyFill="1" applyBorder="1" applyAlignment="1">
      <alignment horizontal="center" vertical="center" wrapText="1"/>
    </xf>
    <xf numFmtId="168" fontId="3" fillId="3" borderId="5" xfId="7" applyFont="1" applyFill="1" applyBorder="1" applyAlignment="1">
      <alignment vertical="center" wrapText="1"/>
    </xf>
    <xf numFmtId="0" fontId="6" fillId="0" borderId="5" xfId="13" applyFont="1" applyBorder="1" applyAlignment="1">
      <alignment horizontal="justify" vertical="center" wrapText="1"/>
    </xf>
    <xf numFmtId="164" fontId="2" fillId="3" borderId="0" xfId="6" applyNumberFormat="1" applyFont="1" applyFill="1" applyAlignment="1">
      <alignment horizontal="center" vertical="center" wrapText="1"/>
    </xf>
    <xf numFmtId="0" fontId="3" fillId="6" borderId="0" xfId="6" applyFont="1" applyFill="1" applyAlignment="1">
      <alignment vertical="center" wrapText="1"/>
    </xf>
    <xf numFmtId="0" fontId="3" fillId="6" borderId="0" xfId="6" applyFont="1" applyFill="1" applyAlignment="1">
      <alignment horizontal="center" vertical="center" wrapText="1"/>
    </xf>
    <xf numFmtId="164" fontId="2" fillId="3" borderId="15" xfId="6" applyNumberFormat="1" applyFont="1" applyFill="1" applyBorder="1" applyAlignment="1">
      <alignment horizontal="center" vertical="center" wrapText="1"/>
    </xf>
    <xf numFmtId="164" fontId="3" fillId="3" borderId="17" xfId="6" applyNumberFormat="1" applyFont="1" applyFill="1" applyBorder="1" applyAlignment="1">
      <alignment horizontal="left" vertical="center" wrapText="1"/>
    </xf>
    <xf numFmtId="179" fontId="3" fillId="3" borderId="16" xfId="6" applyNumberFormat="1" applyFont="1" applyFill="1" applyBorder="1" applyAlignment="1">
      <alignment vertical="center" wrapText="1"/>
    </xf>
    <xf numFmtId="3" fontId="3" fillId="3" borderId="5" xfId="0" applyNumberFormat="1" applyFont="1" applyFill="1" applyBorder="1" applyAlignment="1">
      <alignment horizontal="center" vertical="center" wrapText="1"/>
    </xf>
    <xf numFmtId="0" fontId="2" fillId="0" borderId="5" xfId="9" applyFont="1" applyBorder="1" applyAlignment="1">
      <alignment horizontal="left" vertical="center" wrapText="1"/>
    </xf>
    <xf numFmtId="0" fontId="2" fillId="2" borderId="5" xfId="9" applyFont="1" applyFill="1" applyBorder="1" applyAlignment="1">
      <alignment horizontal="left" vertical="center" wrapText="1"/>
    </xf>
    <xf numFmtId="0" fontId="2" fillId="2" borderId="5" xfId="9" applyFont="1" applyFill="1" applyBorder="1" applyAlignment="1">
      <alignment horizontal="center" vertical="center" wrapText="1"/>
    </xf>
    <xf numFmtId="0" fontId="2" fillId="0" borderId="46" xfId="0" applyFont="1" applyBorder="1" applyAlignment="1">
      <alignment horizontal="center" vertical="center" wrapText="1"/>
    </xf>
    <xf numFmtId="9" fontId="3" fillId="0" borderId="47" xfId="5" applyFont="1" applyFill="1" applyBorder="1" applyAlignment="1">
      <alignment horizontal="center" vertical="center" wrapText="1"/>
    </xf>
    <xf numFmtId="164" fontId="2" fillId="0" borderId="21" xfId="0" applyNumberFormat="1" applyFont="1" applyBorder="1" applyAlignment="1">
      <alignment vertical="center" wrapText="1"/>
    </xf>
    <xf numFmtId="0" fontId="2" fillId="2" borderId="50" xfId="0" applyFont="1" applyFill="1" applyBorder="1" applyAlignment="1">
      <alignment horizontal="center" vertical="center" wrapText="1"/>
    </xf>
    <xf numFmtId="0" fontId="3" fillId="0" borderId="23" xfId="0" applyFont="1" applyBorder="1" applyAlignment="1">
      <alignment horizontal="justify" vertical="center" wrapText="1"/>
    </xf>
    <xf numFmtId="0" fontId="3" fillId="0" borderId="14" xfId="0" applyFont="1" applyBorder="1" applyAlignment="1">
      <alignment horizontal="center" vertical="center" wrapText="1"/>
    </xf>
    <xf numFmtId="14" fontId="3" fillId="2" borderId="14" xfId="0" applyNumberFormat="1" applyFont="1" applyFill="1" applyBorder="1" applyAlignment="1">
      <alignment horizontal="center" vertical="center" wrapText="1"/>
    </xf>
    <xf numFmtId="14" fontId="3" fillId="2" borderId="23" xfId="0" applyNumberFormat="1" applyFont="1" applyFill="1" applyBorder="1" applyAlignment="1">
      <alignment horizontal="center" vertical="center" wrapText="1"/>
    </xf>
    <xf numFmtId="1" fontId="3" fillId="2" borderId="51" xfId="0" applyNumberFormat="1" applyFont="1" applyFill="1" applyBorder="1" applyAlignment="1">
      <alignment horizontal="center" vertical="center" wrapText="1"/>
    </xf>
    <xf numFmtId="0" fontId="3" fillId="0" borderId="45" xfId="0" applyFont="1" applyBorder="1" applyAlignment="1">
      <alignment horizontal="justify" vertical="center" wrapText="1"/>
    </xf>
    <xf numFmtId="1" fontId="3" fillId="2" borderId="52" xfId="0" applyNumberFormat="1" applyFont="1" applyFill="1" applyBorder="1" applyAlignment="1">
      <alignment horizontal="center" vertical="center" wrapText="1"/>
    </xf>
    <xf numFmtId="0" fontId="3" fillId="0" borderId="49" xfId="0" applyFont="1" applyBorder="1" applyAlignment="1">
      <alignment horizontal="justify" vertical="center" wrapText="1"/>
    </xf>
    <xf numFmtId="0" fontId="6" fillId="2" borderId="15" xfId="0" applyFont="1" applyFill="1" applyBorder="1" applyAlignment="1">
      <alignment horizontal="justify" vertical="center" wrapText="1"/>
    </xf>
    <xf numFmtId="177" fontId="3" fillId="2" borderId="49" xfId="0" applyNumberFormat="1" applyFont="1" applyFill="1" applyBorder="1" applyAlignment="1">
      <alignment horizontal="justify" vertical="center" wrapText="1"/>
    </xf>
    <xf numFmtId="7" fontId="3" fillId="0" borderId="14" xfId="3" applyNumberFormat="1" applyFont="1" applyFill="1" applyBorder="1" applyAlignment="1">
      <alignment horizontal="center" vertical="center" wrapText="1"/>
    </xf>
    <xf numFmtId="7" fontId="3" fillId="0" borderId="5" xfId="3" applyNumberFormat="1" applyFont="1" applyFill="1" applyBorder="1" applyAlignment="1">
      <alignment horizontal="center" vertical="center" wrapText="1"/>
    </xf>
    <xf numFmtId="0" fontId="2" fillId="2" borderId="15" xfId="9" applyFont="1" applyFill="1" applyBorder="1" applyAlignment="1">
      <alignment horizontal="center" vertical="center" wrapText="1"/>
    </xf>
    <xf numFmtId="164" fontId="2" fillId="3" borderId="15" xfId="9" applyNumberFormat="1" applyFont="1" applyFill="1" applyBorder="1" applyAlignment="1">
      <alignment vertical="center" wrapText="1"/>
    </xf>
    <xf numFmtId="0" fontId="6" fillId="0" borderId="15" xfId="9" applyFont="1" applyBorder="1" applyAlignment="1">
      <alignment horizontal="justify" vertical="top" wrapText="1"/>
    </xf>
    <xf numFmtId="14" fontId="3" fillId="0" borderId="5" xfId="9" applyNumberFormat="1" applyFont="1" applyBorder="1" applyAlignment="1">
      <alignment horizontal="center" vertical="center" wrapText="1"/>
    </xf>
    <xf numFmtId="12" fontId="3" fillId="0" borderId="5" xfId="9" applyNumberFormat="1" applyFont="1" applyBorder="1" applyAlignment="1">
      <alignment horizontal="center" vertical="center" wrapText="1"/>
    </xf>
    <xf numFmtId="164" fontId="9" fillId="3" borderId="5" xfId="9" applyNumberFormat="1" applyFont="1" applyFill="1" applyBorder="1" applyAlignment="1">
      <alignment horizontal="center" vertical="center"/>
    </xf>
    <xf numFmtId="41" fontId="13" fillId="0" borderId="5" xfId="9" applyNumberFormat="1" applyFont="1" applyBorder="1" applyAlignment="1">
      <alignment horizontal="center" vertical="center"/>
    </xf>
    <xf numFmtId="0" fontId="6" fillId="3" borderId="15" xfId="9" applyFont="1" applyFill="1" applyBorder="1" applyAlignment="1">
      <alignment horizontal="justify" vertical="top" wrapText="1"/>
    </xf>
    <xf numFmtId="0" fontId="6" fillId="0" borderId="5" xfId="9" applyFont="1" applyBorder="1" applyAlignment="1">
      <alignment horizontal="justify" vertical="top" wrapText="1"/>
    </xf>
    <xf numFmtId="0" fontId="3" fillId="0" borderId="5" xfId="9" applyFont="1" applyBorder="1" applyAlignment="1">
      <alignment horizontal="center" vertical="center" wrapText="1"/>
    </xf>
    <xf numFmtId="0" fontId="3" fillId="2" borderId="5" xfId="0" applyFont="1" applyFill="1" applyBorder="1" applyAlignment="1">
      <alignment vertical="center" wrapText="1"/>
    </xf>
    <xf numFmtId="0" fontId="6" fillId="3" borderId="5" xfId="0" applyFont="1" applyFill="1" applyBorder="1" applyAlignment="1">
      <alignment horizontal="justify" vertical="top" wrapText="1"/>
    </xf>
    <xf numFmtId="5" fontId="6" fillId="0" borderId="5" xfId="0" applyNumberFormat="1" applyFont="1" applyBorder="1" applyAlignment="1">
      <alignment horizontal="center" vertical="center" shrinkToFit="1"/>
    </xf>
    <xf numFmtId="164" fontId="2" fillId="3" borderId="15" xfId="0" applyNumberFormat="1" applyFont="1" applyFill="1" applyBorder="1" applyAlignment="1">
      <alignment horizontal="center" vertical="center" wrapText="1"/>
    </xf>
    <xf numFmtId="5" fontId="3" fillId="2" borderId="12" xfId="3" applyNumberFormat="1" applyFont="1" applyFill="1" applyBorder="1" applyAlignment="1">
      <alignment horizontal="center" vertical="center" wrapText="1"/>
    </xf>
    <xf numFmtId="0" fontId="6" fillId="0" borderId="15" xfId="0" applyFont="1" applyBorder="1" applyAlignment="1">
      <alignment horizontal="left" vertical="center" wrapText="1"/>
    </xf>
    <xf numFmtId="0" fontId="6" fillId="3" borderId="5" xfId="0" applyFont="1" applyFill="1" applyBorder="1" applyAlignment="1">
      <alignment horizontal="left" vertical="top" wrapText="1"/>
    </xf>
    <xf numFmtId="0" fontId="3" fillId="3" borderId="5" xfId="0" applyFont="1" applyFill="1" applyBorder="1" applyAlignment="1">
      <alignment horizontal="left" vertical="top" wrapText="1"/>
    </xf>
    <xf numFmtId="0" fontId="0" fillId="0" borderId="0" xfId="0" applyAlignment="1">
      <alignment wrapText="1"/>
    </xf>
    <xf numFmtId="0" fontId="3" fillId="0" borderId="5" xfId="9" applyFont="1" applyBorder="1" applyAlignment="1">
      <alignment horizontal="left" vertical="center" wrapText="1"/>
    </xf>
    <xf numFmtId="0" fontId="3" fillId="3" borderId="5" xfId="9" applyFont="1" applyFill="1" applyBorder="1" applyAlignment="1">
      <alignment horizontal="left" vertical="center" wrapText="1"/>
    </xf>
    <xf numFmtId="164" fontId="3" fillId="3" borderId="17" xfId="0" applyNumberFormat="1" applyFont="1" applyFill="1" applyBorder="1" applyAlignment="1">
      <alignment horizontal="left" vertical="center" wrapText="1"/>
    </xf>
    <xf numFmtId="3" fontId="3" fillId="3" borderId="5" xfId="1" applyNumberFormat="1" applyFont="1" applyFill="1" applyBorder="1" applyAlignment="1">
      <alignment horizontal="center" vertical="center" wrapText="1"/>
    </xf>
    <xf numFmtId="9" fontId="3" fillId="0" borderId="5" xfId="15" applyFont="1" applyFill="1" applyBorder="1" applyAlignment="1">
      <alignment horizontal="center" vertical="center" wrapText="1"/>
    </xf>
    <xf numFmtId="167" fontId="3" fillId="0" borderId="12" xfId="0" applyNumberFormat="1" applyFont="1" applyBorder="1" applyAlignment="1">
      <alignment horizontal="center" vertical="center" wrapText="1"/>
    </xf>
    <xf numFmtId="5" fontId="3" fillId="0" borderId="5" xfId="4" applyNumberFormat="1" applyFont="1" applyBorder="1" applyAlignment="1">
      <alignment horizontal="center" vertical="center"/>
    </xf>
    <xf numFmtId="0" fontId="2" fillId="0" borderId="0" xfId="0" applyFont="1" applyAlignment="1">
      <alignment horizontal="left" wrapText="1"/>
    </xf>
    <xf numFmtId="167" fontId="3" fillId="3" borderId="12" xfId="0" applyNumberFormat="1" applyFont="1" applyFill="1" applyBorder="1" applyAlignment="1">
      <alignment horizontal="center" vertical="center" wrapText="1"/>
    </xf>
    <xf numFmtId="167" fontId="9" fillId="3" borderId="12" xfId="0" applyNumberFormat="1" applyFont="1" applyFill="1" applyBorder="1" applyAlignment="1">
      <alignment horizontal="center" vertical="center" wrapText="1"/>
    </xf>
    <xf numFmtId="0" fontId="6" fillId="3" borderId="12" xfId="0" applyFont="1" applyFill="1" applyBorder="1" applyAlignment="1">
      <alignment horizontal="justify" vertical="center" wrapText="1"/>
    </xf>
    <xf numFmtId="5" fontId="9" fillId="0" borderId="12" xfId="0" applyNumberFormat="1" applyFont="1" applyBorder="1" applyAlignment="1">
      <alignment horizontal="center" vertical="center"/>
    </xf>
    <xf numFmtId="0" fontId="9" fillId="3" borderId="5" xfId="0" applyFont="1" applyFill="1" applyBorder="1" applyAlignment="1">
      <alignment vertical="center" wrapText="1"/>
    </xf>
    <xf numFmtId="0" fontId="9" fillId="3" borderId="12" xfId="0" applyFont="1" applyFill="1" applyBorder="1" applyAlignment="1">
      <alignment horizontal="left" vertical="center" wrapText="1"/>
    </xf>
    <xf numFmtId="167" fontId="3" fillId="3" borderId="5" xfId="0" applyNumberFormat="1" applyFont="1" applyFill="1" applyBorder="1" applyAlignment="1">
      <alignment horizontal="center" vertical="center" wrapText="1"/>
    </xf>
    <xf numFmtId="0" fontId="2" fillId="3" borderId="5" xfId="0" applyFont="1" applyFill="1" applyBorder="1" applyAlignment="1">
      <alignment vertical="center" wrapText="1"/>
    </xf>
    <xf numFmtId="0" fontId="2" fillId="3" borderId="5" xfId="0" applyFont="1" applyFill="1" applyBorder="1" applyAlignment="1">
      <alignment horizontal="left" vertical="center"/>
    </xf>
    <xf numFmtId="0" fontId="3" fillId="3" borderId="14" xfId="0" applyFont="1" applyFill="1" applyBorder="1" applyAlignment="1">
      <alignment horizontal="center" vertical="center" wrapText="1"/>
    </xf>
    <xf numFmtId="0" fontId="3" fillId="3" borderId="14" xfId="0" applyFont="1" applyFill="1" applyBorder="1" applyAlignment="1">
      <alignment vertical="center" wrapText="1"/>
    </xf>
    <xf numFmtId="0" fontId="6" fillId="3" borderId="14" xfId="0" applyFont="1" applyFill="1" applyBorder="1" applyAlignment="1">
      <alignment vertical="center" wrapText="1"/>
    </xf>
    <xf numFmtId="0" fontId="6" fillId="3" borderId="5" xfId="0" applyFont="1" applyFill="1" applyBorder="1" applyAlignment="1">
      <alignment vertical="center" wrapText="1"/>
    </xf>
    <xf numFmtId="0" fontId="3" fillId="3" borderId="5" xfId="0" applyFont="1" applyFill="1" applyBorder="1" applyAlignment="1">
      <alignment horizontal="center" vertical="center"/>
    </xf>
    <xf numFmtId="0" fontId="3" fillId="3" borderId="0" xfId="0" applyFont="1" applyFill="1" applyAlignment="1">
      <alignment horizontal="left" vertical="center"/>
    </xf>
    <xf numFmtId="0" fontId="3" fillId="4" borderId="0" xfId="0" applyFont="1" applyFill="1" applyAlignment="1">
      <alignment vertical="center" wrapText="1"/>
    </xf>
    <xf numFmtId="0" fontId="3" fillId="4" borderId="0" xfId="0" applyFont="1" applyFill="1" applyAlignment="1">
      <alignment horizontal="center" vertical="center" wrapText="1"/>
    </xf>
    <xf numFmtId="6" fontId="9" fillId="0" borderId="5" xfId="0" applyNumberFormat="1" applyFont="1" applyBorder="1" applyAlignment="1">
      <alignment horizontal="center" vertical="center" shrinkToFit="1"/>
    </xf>
    <xf numFmtId="0" fontId="6" fillId="0" borderId="5" xfId="0" applyFont="1" applyBorder="1" applyAlignment="1">
      <alignment horizontal="justify" vertical="top" wrapText="1"/>
    </xf>
    <xf numFmtId="0" fontId="6" fillId="3" borderId="5" xfId="0" applyFont="1" applyFill="1" applyBorder="1" applyAlignment="1">
      <alignment horizontal="left" vertical="center" wrapText="1"/>
    </xf>
    <xf numFmtId="174" fontId="3" fillId="3" borderId="5" xfId="0" applyNumberFormat="1" applyFont="1" applyFill="1" applyBorder="1" applyAlignment="1">
      <alignment horizontal="center" vertical="center" wrapText="1"/>
    </xf>
    <xf numFmtId="0" fontId="29" fillId="4" borderId="0" xfId="0" applyFont="1" applyFill="1"/>
    <xf numFmtId="0" fontId="2" fillId="0" borderId="14" xfId="0" applyFont="1" applyBorder="1" applyAlignment="1">
      <alignment horizontal="center" vertical="center" wrapText="1"/>
    </xf>
    <xf numFmtId="164" fontId="3" fillId="0" borderId="5" xfId="0" applyNumberFormat="1" applyFont="1" applyBorder="1" applyAlignment="1">
      <alignment vertical="center" wrapText="1"/>
    </xf>
    <xf numFmtId="164" fontId="3" fillId="0" borderId="17" xfId="0" applyNumberFormat="1" applyFont="1" applyBorder="1" applyAlignment="1">
      <alignment horizontal="left" vertical="center" wrapText="1"/>
    </xf>
    <xf numFmtId="5" fontId="3" fillId="3" borderId="0" xfId="3" applyNumberFormat="1" applyFont="1" applyFill="1" applyBorder="1" applyAlignment="1">
      <alignment horizontal="left" vertical="center" wrapText="1"/>
    </xf>
    <xf numFmtId="164" fontId="2" fillId="3" borderId="21" xfId="0" applyNumberFormat="1" applyFont="1" applyFill="1" applyBorder="1" applyAlignment="1">
      <alignmen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xf>
    <xf numFmtId="0" fontId="9" fillId="0" borderId="0" xfId="0" applyFont="1" applyAlignment="1">
      <alignment horizontal="left" vertical="center"/>
    </xf>
    <xf numFmtId="3" fontId="35" fillId="0" borderId="5" xfId="0" applyNumberFormat="1" applyFont="1" applyBorder="1"/>
    <xf numFmtId="9" fontId="3" fillId="3" borderId="5" xfId="6" applyNumberFormat="1" applyFont="1" applyFill="1" applyBorder="1" applyAlignment="1">
      <alignment horizontal="center" vertical="center" wrapText="1"/>
    </xf>
    <xf numFmtId="0" fontId="3" fillId="2" borderId="5" xfId="6" applyFont="1" applyFill="1" applyBorder="1" applyAlignment="1">
      <alignment horizontal="left" vertical="center" wrapText="1"/>
    </xf>
    <xf numFmtId="0" fontId="6" fillId="3" borderId="5" xfId="6" applyFont="1" applyFill="1" applyBorder="1" applyAlignment="1">
      <alignment horizontal="center" vertical="center" wrapText="1"/>
    </xf>
    <xf numFmtId="14" fontId="9" fillId="3" borderId="5" xfId="6" applyNumberFormat="1" applyFont="1" applyFill="1" applyBorder="1" applyAlignment="1">
      <alignment horizontal="center" vertical="center" wrapText="1"/>
    </xf>
    <xf numFmtId="44" fontId="2" fillId="3" borderId="5" xfId="0" applyNumberFormat="1" applyFont="1" applyFill="1" applyBorder="1" applyAlignment="1">
      <alignment horizontal="center" vertical="center" wrapText="1"/>
    </xf>
    <xf numFmtId="0" fontId="12" fillId="3" borderId="5" xfId="6" applyFont="1" applyFill="1" applyBorder="1" applyAlignment="1">
      <alignment horizontal="left" vertical="center" wrapText="1"/>
    </xf>
    <xf numFmtId="0" fontId="6" fillId="3" borderId="5" xfId="6" applyFont="1" applyFill="1" applyBorder="1" applyAlignment="1">
      <alignment horizontal="left" vertical="center" wrapText="1"/>
    </xf>
    <xf numFmtId="3" fontId="3" fillId="3" borderId="5" xfId="6" applyNumberFormat="1" applyFont="1" applyFill="1" applyBorder="1" applyAlignment="1">
      <alignment horizontal="center" vertical="center" wrapText="1"/>
    </xf>
    <xf numFmtId="171" fontId="2" fillId="3" borderId="5" xfId="6" applyNumberFormat="1" applyFont="1" applyFill="1" applyBorder="1" applyAlignment="1">
      <alignment horizontal="center" vertical="center" wrapText="1"/>
    </xf>
    <xf numFmtId="0" fontId="3" fillId="2" borderId="0" xfId="6" applyFont="1" applyFill="1" applyAlignment="1">
      <alignment horizontal="left" vertical="center" wrapText="1"/>
    </xf>
    <xf numFmtId="174" fontId="3" fillId="3" borderId="5" xfId="7"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14" fontId="6" fillId="0" borderId="5" xfId="0" applyNumberFormat="1" applyFont="1" applyBorder="1" applyAlignment="1">
      <alignment horizontal="center" vertical="center" wrapText="1"/>
    </xf>
    <xf numFmtId="44" fontId="3" fillId="0" borderId="5" xfId="0" applyNumberFormat="1" applyFont="1" applyBorder="1" applyAlignment="1">
      <alignment horizontal="center" vertical="center" wrapText="1"/>
    </xf>
    <xf numFmtId="5" fontId="3" fillId="0" borderId="5" xfId="7" applyNumberFormat="1" applyFont="1" applyFill="1" applyBorder="1" applyAlignment="1">
      <alignment horizontal="center" vertical="center" wrapText="1"/>
    </xf>
    <xf numFmtId="5" fontId="6" fillId="0" borderId="5" xfId="0" applyNumberFormat="1" applyFont="1" applyBorder="1" applyAlignment="1">
      <alignment horizontal="center" vertical="center" wrapText="1"/>
    </xf>
    <xf numFmtId="176" fontId="3" fillId="3" borderId="5" xfId="0" applyNumberFormat="1" applyFont="1" applyFill="1" applyBorder="1" applyAlignment="1">
      <alignment horizontal="center" vertical="center" wrapText="1"/>
    </xf>
    <xf numFmtId="176" fontId="3" fillId="10" borderId="5" xfId="0" applyNumberFormat="1" applyFont="1" applyFill="1" applyBorder="1" applyAlignment="1">
      <alignment horizontal="center" vertical="center" wrapText="1"/>
    </xf>
    <xf numFmtId="167" fontId="3" fillId="10" borderId="5" xfId="0" applyNumberFormat="1" applyFont="1" applyFill="1" applyBorder="1" applyAlignment="1">
      <alignment horizontal="center" vertical="center" wrapText="1"/>
    </xf>
    <xf numFmtId="174" fontId="0" fillId="0" borderId="0" xfId="0" applyNumberFormat="1"/>
    <xf numFmtId="14" fontId="3" fillId="0" borderId="5" xfId="14" applyNumberFormat="1" applyFont="1" applyBorder="1" applyAlignment="1">
      <alignment horizontal="center" vertical="center" wrapText="1"/>
    </xf>
    <xf numFmtId="174" fontId="9" fillId="2" borderId="5" xfId="7" applyNumberFormat="1" applyFont="1" applyFill="1" applyBorder="1" applyAlignment="1">
      <alignment horizontal="center" vertical="center" wrapText="1"/>
    </xf>
    <xf numFmtId="14" fontId="3" fillId="0" borderId="5" xfId="0" applyNumberFormat="1" applyFont="1" applyBorder="1" applyAlignment="1">
      <alignment horizontal="center" vertical="center"/>
    </xf>
    <xf numFmtId="14" fontId="9" fillId="0" borderId="5" xfId="0" applyNumberFormat="1" applyFont="1" applyBorder="1" applyAlignment="1">
      <alignment horizontal="center" vertical="center"/>
    </xf>
    <xf numFmtId="176" fontId="3" fillId="0" borderId="5" xfId="0" applyNumberFormat="1" applyFont="1" applyBorder="1" applyAlignment="1">
      <alignment horizontal="center" vertical="center" wrapText="1"/>
    </xf>
    <xf numFmtId="0" fontId="3" fillId="0" borderId="0" xfId="0" applyFont="1" applyAlignment="1">
      <alignment horizontal="left" vertical="top" wrapText="1"/>
    </xf>
    <xf numFmtId="0" fontId="3" fillId="6" borderId="0" xfId="0" applyFont="1" applyFill="1" applyAlignment="1">
      <alignment horizontal="left" vertical="top" wrapText="1"/>
    </xf>
    <xf numFmtId="14" fontId="3" fillId="0" borderId="5" xfId="0" applyNumberFormat="1" applyFont="1" applyBorder="1" applyAlignment="1">
      <alignment horizontal="justify" vertical="center" wrapText="1"/>
    </xf>
    <xf numFmtId="174" fontId="29" fillId="0" borderId="14" xfId="0" applyNumberFormat="1" applyFont="1" applyBorder="1" applyAlignment="1">
      <alignment horizontal="center" vertical="center"/>
    </xf>
    <xf numFmtId="41" fontId="29" fillId="0" borderId="14" xfId="0" applyNumberFormat="1" applyFont="1" applyBorder="1" applyAlignment="1">
      <alignment vertical="center"/>
    </xf>
    <xf numFmtId="0" fontId="12" fillId="0" borderId="5" xfId="0" applyFont="1" applyBorder="1" applyAlignment="1">
      <alignment horizontal="justify" vertical="justify" wrapText="1"/>
    </xf>
    <xf numFmtId="174" fontId="29" fillId="0" borderId="5" xfId="0" applyNumberFormat="1" applyFont="1" applyBorder="1" applyAlignment="1">
      <alignment horizontal="center" vertical="center"/>
    </xf>
    <xf numFmtId="0" fontId="12" fillId="0" borderId="5" xfId="0" applyFont="1" applyBorder="1" applyAlignment="1">
      <alignment horizontal="justify" vertical="center" wrapText="1"/>
    </xf>
    <xf numFmtId="166" fontId="0" fillId="0" borderId="0" xfId="0" applyNumberFormat="1"/>
    <xf numFmtId="5" fontId="0" fillId="0" borderId="0" xfId="0" applyNumberFormat="1"/>
    <xf numFmtId="172" fontId="0" fillId="0" borderId="0" xfId="0" applyNumberFormat="1"/>
    <xf numFmtId="165" fontId="0" fillId="0" borderId="0" xfId="0" applyNumberFormat="1"/>
    <xf numFmtId="174" fontId="29" fillId="0" borderId="0" xfId="0" applyNumberFormat="1" applyFont="1"/>
    <xf numFmtId="14" fontId="6" fillId="0" borderId="5" xfId="0" applyNumberFormat="1" applyFont="1" applyBorder="1" applyAlignment="1">
      <alignment horizontal="justify" vertical="center" wrapText="1"/>
    </xf>
    <xf numFmtId="14" fontId="3" fillId="0" borderId="14" xfId="0" applyNumberFormat="1" applyFont="1" applyBorder="1" applyAlignment="1">
      <alignment horizontal="center" vertical="center" wrapText="1"/>
    </xf>
    <xf numFmtId="14" fontId="3" fillId="0" borderId="5" xfId="0" applyNumberFormat="1" applyFont="1" applyBorder="1" applyAlignment="1" applyProtection="1">
      <alignment horizontal="center" vertical="center" wrapText="1"/>
      <protection locked="0"/>
    </xf>
    <xf numFmtId="3" fontId="3" fillId="0" borderId="5" xfId="0" applyNumberFormat="1" applyFont="1" applyBorder="1" applyAlignment="1">
      <alignment horizontal="center" vertical="center" wrapText="1"/>
    </xf>
    <xf numFmtId="0" fontId="6" fillId="0" borderId="5" xfId="0" applyFont="1" applyBorder="1" applyAlignment="1" applyProtection="1">
      <alignment horizontal="left" vertical="center" wrapText="1"/>
      <protection locked="0"/>
    </xf>
    <xf numFmtId="14" fontId="3" fillId="0" borderId="5" xfId="0" applyNumberFormat="1" applyFont="1" applyBorder="1" applyAlignment="1" applyProtection="1">
      <alignment horizontal="center" vertical="center"/>
      <protection locked="0"/>
    </xf>
    <xf numFmtId="5" fontId="29" fillId="0" borderId="0" xfId="0" applyNumberFormat="1" applyFont="1"/>
    <xf numFmtId="5" fontId="0" fillId="0" borderId="0" xfId="0" applyNumberFormat="1" applyAlignment="1">
      <alignment horizontal="center" vertical="center"/>
    </xf>
    <xf numFmtId="0" fontId="0" fillId="0" borderId="0" xfId="0" applyAlignment="1">
      <alignment horizontal="center" vertical="center"/>
    </xf>
    <xf numFmtId="9" fontId="3" fillId="11" borderId="5" xfId="0" applyNumberFormat="1" applyFont="1" applyFill="1" applyBorder="1" applyAlignment="1">
      <alignment horizontal="center" vertical="center" wrapText="1"/>
    </xf>
    <xf numFmtId="9" fontId="3" fillId="10" borderId="5" xfId="0" applyNumberFormat="1" applyFont="1" applyFill="1" applyBorder="1" applyAlignment="1">
      <alignment horizontal="center" vertical="center" wrapText="1"/>
    </xf>
    <xf numFmtId="174" fontId="9" fillId="3" borderId="5" xfId="7" applyNumberFormat="1" applyFont="1" applyFill="1" applyBorder="1" applyAlignment="1">
      <alignment horizontal="center" vertical="center" wrapText="1"/>
    </xf>
    <xf numFmtId="174" fontId="0" fillId="0" borderId="0" xfId="0" applyNumberFormat="1" applyAlignment="1">
      <alignment horizontal="center" vertical="center"/>
    </xf>
    <xf numFmtId="8" fontId="0" fillId="0" borderId="0" xfId="0" applyNumberFormat="1"/>
    <xf numFmtId="7" fontId="0" fillId="0" borderId="0" xfId="0" applyNumberFormat="1"/>
    <xf numFmtId="0" fontId="4" fillId="3" borderId="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2" fillId="0" borderId="6" xfId="0" applyFont="1" applyBorder="1" applyAlignment="1">
      <alignment horizontal="center" vertical="center" wrapText="1"/>
    </xf>
    <xf numFmtId="9" fontId="2" fillId="0" borderId="5" xfId="15" applyFont="1" applyFill="1" applyBorder="1" applyAlignment="1">
      <alignment horizontal="center" vertical="center" wrapText="1"/>
    </xf>
    <xf numFmtId="9" fontId="2" fillId="0" borderId="6" xfId="15"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xf>
    <xf numFmtId="0" fontId="3" fillId="0" borderId="4" xfId="0" applyFont="1" applyBorder="1" applyAlignment="1">
      <alignment horizontal="justify" vertical="center" wrapText="1"/>
    </xf>
    <xf numFmtId="5" fontId="3" fillId="3" borderId="5" xfId="0" applyNumberFormat="1" applyFont="1" applyFill="1" applyBorder="1" applyAlignment="1">
      <alignment horizontal="center" vertical="center" shrinkToFit="1"/>
    </xf>
    <xf numFmtId="0" fontId="9" fillId="0" borderId="4" xfId="0" applyFont="1" applyBorder="1" applyAlignment="1">
      <alignment horizontal="justify" vertical="center" wrapText="1"/>
    </xf>
    <xf numFmtId="5" fontId="3" fillId="0" borderId="5" xfId="0" applyNumberFormat="1" applyFont="1" applyBorder="1" applyAlignment="1">
      <alignment horizontal="center" vertical="center" shrinkToFit="1"/>
    </xf>
    <xf numFmtId="14" fontId="3" fillId="0" borderId="12" xfId="0" applyNumberFormat="1" applyFont="1" applyBorder="1" applyAlignment="1">
      <alignment horizontal="center" vertical="center" wrapText="1"/>
    </xf>
    <xf numFmtId="1" fontId="3" fillId="0" borderId="12" xfId="0" applyNumberFormat="1" applyFont="1" applyBorder="1" applyAlignment="1">
      <alignment horizontal="center" vertical="center" wrapText="1"/>
    </xf>
    <xf numFmtId="0" fontId="2" fillId="0" borderId="59" xfId="0" applyFont="1" applyBorder="1" applyAlignment="1">
      <alignment horizontal="center" vertical="center" wrapText="1"/>
    </xf>
    <xf numFmtId="0" fontId="3" fillId="2" borderId="0" xfId="0" applyFont="1" applyFill="1" applyAlignment="1">
      <alignment vertical="center"/>
    </xf>
    <xf numFmtId="0" fontId="3" fillId="12" borderId="0" xfId="0" applyFont="1" applyFill="1" applyAlignment="1">
      <alignment vertical="center" wrapText="1"/>
    </xf>
    <xf numFmtId="0" fontId="3" fillId="12" borderId="0" xfId="0" applyFont="1" applyFill="1" applyAlignment="1">
      <alignment horizontal="center" vertical="center" wrapText="1"/>
    </xf>
    <xf numFmtId="0" fontId="0" fillId="12" borderId="0" xfId="0" applyFill="1"/>
    <xf numFmtId="5" fontId="3" fillId="0" borderId="5" xfId="7" applyNumberFormat="1" applyFont="1" applyBorder="1" applyAlignment="1">
      <alignment horizontal="center" vertical="center" wrapText="1"/>
    </xf>
    <xf numFmtId="14" fontId="6" fillId="3" borderId="5" xfId="0" applyNumberFormat="1" applyFont="1" applyFill="1" applyBorder="1" applyAlignment="1">
      <alignment horizontal="center" vertical="center" wrapText="1"/>
    </xf>
    <xf numFmtId="174" fontId="36" fillId="0" borderId="5" xfId="0" applyNumberFormat="1" applyFont="1" applyBorder="1" applyAlignment="1">
      <alignment horizontal="center" vertical="center"/>
    </xf>
    <xf numFmtId="6" fontId="3" fillId="3" borderId="5" xfId="0" applyNumberFormat="1" applyFont="1" applyFill="1" applyBorder="1" applyAlignment="1">
      <alignment horizontal="center" vertical="center" wrapText="1"/>
    </xf>
    <xf numFmtId="0" fontId="9" fillId="3" borderId="5" xfId="0" applyFont="1" applyFill="1" applyBorder="1" applyAlignment="1">
      <alignment horizontal="left" vertical="top" wrapText="1"/>
    </xf>
    <xf numFmtId="0" fontId="3" fillId="3" borderId="25" xfId="0" applyFont="1" applyFill="1" applyBorder="1" applyAlignment="1">
      <alignment horizontal="left" vertical="center" wrapText="1"/>
    </xf>
    <xf numFmtId="174" fontId="6" fillId="3" borderId="5" xfId="0" applyNumberFormat="1" applyFont="1" applyFill="1" applyBorder="1" applyAlignment="1">
      <alignment horizontal="center" vertical="center" wrapText="1"/>
    </xf>
    <xf numFmtId="0" fontId="6" fillId="3" borderId="25" xfId="0" applyFont="1" applyFill="1" applyBorder="1" applyAlignment="1">
      <alignment horizontal="left" vertical="center" wrapText="1"/>
    </xf>
    <xf numFmtId="0" fontId="6" fillId="3" borderId="0" xfId="0" applyFont="1" applyFill="1" applyAlignment="1">
      <alignment vertical="center" wrapText="1"/>
    </xf>
    <xf numFmtId="0" fontId="6" fillId="3" borderId="16" xfId="0" applyFont="1" applyFill="1" applyBorder="1" applyAlignment="1">
      <alignment horizontal="left" vertical="center" wrapText="1"/>
    </xf>
    <xf numFmtId="14" fontId="6" fillId="10" borderId="16" xfId="0" applyNumberFormat="1" applyFont="1" applyFill="1" applyBorder="1" applyAlignment="1">
      <alignment horizontal="center" vertical="center" wrapText="1"/>
    </xf>
    <xf numFmtId="14" fontId="6" fillId="3" borderId="16" xfId="0" applyNumberFormat="1" applyFont="1" applyFill="1" applyBorder="1" applyAlignment="1">
      <alignment horizontal="center" vertical="center" wrapText="1"/>
    </xf>
    <xf numFmtId="0" fontId="3" fillId="10" borderId="16" xfId="0" applyFont="1" applyFill="1" applyBorder="1" applyAlignment="1">
      <alignment horizontal="center" vertical="center" wrapText="1"/>
    </xf>
    <xf numFmtId="6" fontId="29" fillId="0" borderId="0" xfId="0" applyNumberFormat="1" applyFont="1"/>
    <xf numFmtId="168" fontId="3" fillId="4" borderId="0" xfId="7" applyFont="1" applyFill="1" applyBorder="1" applyAlignment="1">
      <alignment horizontal="center" vertical="center" wrapText="1"/>
    </xf>
    <xf numFmtId="0" fontId="9" fillId="4" borderId="0" xfId="0" applyFont="1" applyFill="1"/>
    <xf numFmtId="164" fontId="3" fillId="3" borderId="0" xfId="0" applyNumberFormat="1" applyFont="1" applyFill="1" applyAlignment="1">
      <alignment horizontal="justify" vertical="center" wrapText="1"/>
    </xf>
    <xf numFmtId="0" fontId="2" fillId="2" borderId="4" xfId="0" applyFont="1" applyFill="1" applyBorder="1" applyAlignment="1">
      <alignment horizontal="justify" vertical="center" wrapText="1"/>
    </xf>
    <xf numFmtId="0" fontId="2" fillId="2" borderId="5" xfId="0" applyFont="1" applyFill="1" applyBorder="1" applyAlignment="1">
      <alignment horizontal="justify" vertical="center" wrapText="1"/>
    </xf>
    <xf numFmtId="164" fontId="4" fillId="0" borderId="5" xfId="0" applyNumberFormat="1" applyFont="1" applyBorder="1" applyAlignment="1">
      <alignment horizontal="justify" vertical="center" wrapText="1"/>
    </xf>
    <xf numFmtId="164" fontId="2" fillId="0" borderId="5" xfId="0" applyNumberFormat="1" applyFont="1" applyBorder="1" applyAlignment="1">
      <alignment horizontal="justify" vertical="center" wrapText="1"/>
    </xf>
    <xf numFmtId="164" fontId="2" fillId="0" borderId="6" xfId="0" applyNumberFormat="1" applyFont="1" applyBorder="1" applyAlignment="1">
      <alignment horizontal="justify"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6" xfId="0" applyFont="1" applyFill="1" applyBorder="1" applyAlignment="1">
      <alignment horizontal="center" wrapText="1"/>
    </xf>
    <xf numFmtId="0" fontId="4" fillId="2" borderId="5" xfId="0" applyFont="1" applyFill="1" applyBorder="1" applyAlignment="1">
      <alignment horizontal="center" vertical="center" wrapText="1"/>
    </xf>
    <xf numFmtId="0" fontId="2"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4"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4" fillId="0" borderId="4" xfId="0" applyFont="1" applyBorder="1" applyAlignment="1">
      <alignment horizontal="left" vertical="center" wrapText="1"/>
    </xf>
    <xf numFmtId="0" fontId="2" fillId="0" borderId="5" xfId="0" applyFont="1" applyBorder="1" applyAlignment="1">
      <alignment horizontal="left" vertical="center" wrapText="1"/>
    </xf>
    <xf numFmtId="164" fontId="3" fillId="3" borderId="5" xfId="0" applyNumberFormat="1" applyFont="1" applyFill="1" applyBorder="1" applyAlignment="1">
      <alignment horizontal="left" vertical="center" wrapText="1"/>
    </xf>
    <xf numFmtId="164" fontId="3" fillId="3" borderId="6" xfId="0" applyNumberFormat="1" applyFont="1" applyFill="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6" fillId="0" borderId="9" xfId="0" applyFont="1" applyBorder="1" applyAlignment="1">
      <alignment vertical="top" wrapText="1"/>
    </xf>
    <xf numFmtId="0" fontId="3" fillId="0" borderId="10" xfId="0" applyFont="1" applyBorder="1" applyAlignment="1">
      <alignment vertical="top" wrapText="1"/>
    </xf>
    <xf numFmtId="0" fontId="6" fillId="0" borderId="10" xfId="0" applyFont="1" applyBorder="1" applyAlignment="1">
      <alignment vertical="top" wrapText="1"/>
    </xf>
    <xf numFmtId="0" fontId="9" fillId="0" borderId="10" xfId="0" applyFont="1" applyBorder="1" applyAlignment="1">
      <alignment vertical="top" wrapText="1"/>
    </xf>
    <xf numFmtId="0" fontId="6" fillId="2" borderId="10"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4" fillId="2" borderId="5" xfId="0" applyFont="1" applyFill="1" applyBorder="1" applyAlignment="1">
      <alignment horizontal="left" vertical="center" wrapText="1"/>
    </xf>
    <xf numFmtId="0" fontId="4"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6" xfId="0" applyFont="1" applyBorder="1" applyAlignment="1">
      <alignment horizontal="left" vertical="center" wrapText="1"/>
    </xf>
    <xf numFmtId="0" fontId="4" fillId="3" borderId="5" xfId="0" applyFont="1" applyFill="1" applyBorder="1" applyAlignment="1">
      <alignment horizontal="justify" vertical="center" wrapText="1"/>
    </xf>
    <xf numFmtId="0" fontId="2" fillId="3" borderId="5" xfId="0" applyFont="1" applyFill="1" applyBorder="1" applyAlignment="1">
      <alignment horizontal="justify" vertical="center" wrapText="1"/>
    </xf>
    <xf numFmtId="164" fontId="6" fillId="3" borderId="15" xfId="0" applyNumberFormat="1" applyFont="1" applyFill="1" applyBorder="1" applyAlignment="1">
      <alignment horizontal="justify" vertical="center" wrapText="1"/>
    </xf>
    <xf numFmtId="164" fontId="3" fillId="3" borderId="16" xfId="0" applyNumberFormat="1" applyFont="1" applyFill="1" applyBorder="1" applyAlignment="1">
      <alignment horizontal="justify" vertical="center" wrapText="1"/>
    </xf>
    <xf numFmtId="0" fontId="2" fillId="3" borderId="5" xfId="0" applyFont="1" applyFill="1" applyBorder="1" applyAlignment="1">
      <alignment horizontal="center" vertical="center" wrapText="1"/>
    </xf>
    <xf numFmtId="0" fontId="2" fillId="3" borderId="12" xfId="0" applyFont="1" applyFill="1" applyBorder="1" applyAlignment="1">
      <alignment horizontal="center" wrapText="1"/>
    </xf>
    <xf numFmtId="0" fontId="2" fillId="3" borderId="13" xfId="0" applyFont="1" applyFill="1" applyBorder="1" applyAlignment="1">
      <alignment horizontal="center" wrapText="1"/>
    </xf>
    <xf numFmtId="0" fontId="2" fillId="3" borderId="14" xfId="0" applyFont="1" applyFill="1" applyBorder="1" applyAlignment="1">
      <alignment horizontal="center" wrapText="1"/>
    </xf>
    <xf numFmtId="0" fontId="2" fillId="3" borderId="5" xfId="0" applyFont="1" applyFill="1" applyBorder="1" applyAlignment="1">
      <alignment horizontal="left" vertical="center" wrapText="1"/>
    </xf>
    <xf numFmtId="0" fontId="4" fillId="3" borderId="5" xfId="0" applyFont="1" applyFill="1" applyBorder="1" applyAlignment="1">
      <alignment horizontal="left" vertical="center" wrapText="1"/>
    </xf>
    <xf numFmtId="0" fontId="2" fillId="2" borderId="12" xfId="0" applyFont="1" applyFill="1" applyBorder="1" applyAlignment="1">
      <alignment horizontal="center" wrapText="1"/>
    </xf>
    <xf numFmtId="0" fontId="2" fillId="2" borderId="13" xfId="0" applyFont="1" applyFill="1" applyBorder="1" applyAlignment="1">
      <alignment horizontal="center" wrapText="1"/>
    </xf>
    <xf numFmtId="0" fontId="2" fillId="2" borderId="14" xfId="0" applyFont="1" applyFill="1" applyBorder="1" applyAlignment="1">
      <alignment horizontal="center" wrapText="1"/>
    </xf>
    <xf numFmtId="0" fontId="2" fillId="3" borderId="15" xfId="0" applyFont="1" applyFill="1" applyBorder="1" applyAlignment="1">
      <alignment horizontal="justify" vertical="center" wrapText="1"/>
    </xf>
    <xf numFmtId="0" fontId="2" fillId="3" borderId="17" xfId="0" applyFont="1" applyFill="1" applyBorder="1" applyAlignment="1">
      <alignment horizontal="justify" vertical="center" wrapText="1"/>
    </xf>
    <xf numFmtId="0" fontId="2" fillId="3" borderId="16" xfId="0" applyFont="1" applyFill="1" applyBorder="1" applyAlignment="1">
      <alignment horizontal="justify" vertical="center" wrapText="1"/>
    </xf>
    <xf numFmtId="0" fontId="4"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22"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164" fontId="2" fillId="3" borderId="15" xfId="0" applyNumberFormat="1" applyFont="1" applyFill="1" applyBorder="1" applyAlignment="1">
      <alignment horizontal="justify" vertical="center" wrapText="1"/>
    </xf>
    <xf numFmtId="164" fontId="2" fillId="3" borderId="17" xfId="0" applyNumberFormat="1" applyFont="1" applyFill="1" applyBorder="1" applyAlignment="1">
      <alignment horizontal="justify" vertical="center" wrapText="1"/>
    </xf>
    <xf numFmtId="164" fontId="2" fillId="3" borderId="16" xfId="0" applyNumberFormat="1" applyFont="1" applyFill="1" applyBorder="1" applyAlignment="1">
      <alignment horizontal="justify" vertical="center" wrapText="1"/>
    </xf>
    <xf numFmtId="0" fontId="6" fillId="0" borderId="5" xfId="0" applyFont="1" applyBorder="1" applyAlignment="1">
      <alignment vertical="top" wrapText="1"/>
    </xf>
    <xf numFmtId="0" fontId="3" fillId="0" borderId="5" xfId="0" applyFont="1" applyBorder="1" applyAlignment="1">
      <alignment horizontal="left" vertical="top" wrapText="1"/>
    </xf>
    <xf numFmtId="0" fontId="4" fillId="2" borderId="5" xfId="0" applyFont="1" applyFill="1" applyBorder="1" applyAlignment="1">
      <alignment horizontal="justify" vertical="center" wrapText="1"/>
    </xf>
    <xf numFmtId="0" fontId="2" fillId="2" borderId="15" xfId="0" applyFont="1" applyFill="1" applyBorder="1" applyAlignment="1">
      <alignment horizontal="justify" vertical="center" wrapText="1"/>
    </xf>
    <xf numFmtId="0" fontId="2" fillId="2" borderId="17" xfId="0" applyFont="1" applyFill="1" applyBorder="1" applyAlignment="1">
      <alignment horizontal="justify" vertical="center" wrapText="1"/>
    </xf>
    <xf numFmtId="0" fontId="2" fillId="2" borderId="16" xfId="0" applyFont="1" applyFill="1" applyBorder="1" applyAlignment="1">
      <alignment horizontal="justify" vertical="center"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4" fillId="2" borderId="18" xfId="0" applyFont="1" applyFill="1" applyBorder="1" applyAlignment="1">
      <alignment horizontal="justify" vertical="center" wrapText="1"/>
    </xf>
    <xf numFmtId="0" fontId="13" fillId="2" borderId="19" xfId="0" applyFont="1" applyFill="1" applyBorder="1" applyAlignment="1">
      <alignment horizontal="justify" vertical="center" wrapText="1"/>
    </xf>
    <xf numFmtId="0" fontId="13" fillId="2" borderId="20" xfId="0" applyFont="1" applyFill="1" applyBorder="1" applyAlignment="1">
      <alignment horizontal="justify" vertical="center" wrapText="1"/>
    </xf>
    <xf numFmtId="0" fontId="13" fillId="2" borderId="21" xfId="0" applyFont="1" applyFill="1" applyBorder="1" applyAlignment="1">
      <alignment horizontal="justify" vertical="center" wrapText="1"/>
    </xf>
    <xf numFmtId="0" fontId="13" fillId="2" borderId="0" xfId="0" applyFont="1" applyFill="1" applyAlignment="1">
      <alignment horizontal="justify" vertical="center" wrapText="1"/>
    </xf>
    <xf numFmtId="0" fontId="13" fillId="2" borderId="22" xfId="0" applyFont="1" applyFill="1" applyBorder="1" applyAlignment="1">
      <alignment horizontal="justify" vertical="center" wrapText="1"/>
    </xf>
    <xf numFmtId="0" fontId="13" fillId="2" borderId="23" xfId="0" applyFont="1" applyFill="1" applyBorder="1" applyAlignment="1">
      <alignment horizontal="justify" vertical="center" wrapText="1"/>
    </xf>
    <xf numFmtId="0" fontId="13" fillId="2" borderId="24" xfId="0" applyFont="1" applyFill="1" applyBorder="1" applyAlignment="1">
      <alignment horizontal="justify" vertical="center" wrapText="1"/>
    </xf>
    <xf numFmtId="0" fontId="13" fillId="2" borderId="25" xfId="0" applyFont="1" applyFill="1" applyBorder="1" applyAlignment="1">
      <alignment horizontal="justify" vertical="center" wrapText="1"/>
    </xf>
    <xf numFmtId="0" fontId="2" fillId="2" borderId="1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4" fillId="2" borderId="15" xfId="0" applyFont="1" applyFill="1" applyBorder="1" applyAlignment="1">
      <alignment horizontal="justify" vertical="center" wrapText="1"/>
    </xf>
    <xf numFmtId="0" fontId="13" fillId="2" borderId="5"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4" fillId="2" borderId="19"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2"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4" fillId="0" borderId="5" xfId="0" applyFont="1" applyBorder="1" applyAlignment="1">
      <alignment horizontal="justify" vertical="center" wrapText="1"/>
    </xf>
    <xf numFmtId="164" fontId="3" fillId="3" borderId="15" xfId="0" applyNumberFormat="1" applyFont="1" applyFill="1" applyBorder="1" applyAlignment="1">
      <alignment horizontal="left" vertical="center" wrapText="1"/>
    </xf>
    <xf numFmtId="164" fontId="3" fillId="3" borderId="16" xfId="0" applyNumberFormat="1" applyFont="1" applyFill="1" applyBorder="1" applyAlignment="1">
      <alignment horizontal="left" vertical="center" wrapText="1"/>
    </xf>
    <xf numFmtId="0" fontId="6" fillId="0" borderId="26" xfId="0" applyFont="1" applyBorder="1" applyAlignment="1">
      <alignment vertical="center" wrapText="1"/>
    </xf>
    <xf numFmtId="0" fontId="3" fillId="0" borderId="26" xfId="0" applyFont="1" applyBorder="1" applyAlignment="1">
      <alignment vertical="center" wrapText="1"/>
    </xf>
    <xf numFmtId="0" fontId="9" fillId="0" borderId="26" xfId="0" applyFont="1" applyBorder="1" applyAlignment="1">
      <alignment vertical="center" wrapText="1"/>
    </xf>
    <xf numFmtId="0" fontId="6" fillId="3" borderId="5" xfId="0" applyFont="1" applyFill="1" applyBorder="1" applyAlignment="1">
      <alignment horizontal="left" vertical="top" wrapText="1"/>
    </xf>
    <xf numFmtId="0" fontId="3" fillId="3" borderId="5" xfId="0" applyFont="1" applyFill="1" applyBorder="1" applyAlignment="1">
      <alignment horizontal="left" vertical="top" wrapText="1"/>
    </xf>
    <xf numFmtId="0" fontId="4" fillId="2" borderId="18"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6" xfId="0" applyFont="1" applyFill="1" applyBorder="1" applyAlignment="1">
      <alignment horizontal="left" vertical="center" wrapText="1"/>
    </xf>
    <xf numFmtId="164" fontId="5" fillId="3" borderId="17" xfId="0" applyNumberFormat="1" applyFont="1" applyFill="1" applyBorder="1" applyAlignment="1">
      <alignment horizontal="justify" vertical="center" wrapText="1"/>
    </xf>
    <xf numFmtId="164" fontId="5" fillId="3" borderId="16" xfId="0" applyNumberFormat="1" applyFont="1" applyFill="1" applyBorder="1" applyAlignment="1">
      <alignment horizontal="justify" vertical="center" wrapText="1"/>
    </xf>
    <xf numFmtId="164" fontId="6" fillId="0" borderId="5" xfId="0" applyNumberFormat="1" applyFont="1" applyBorder="1" applyAlignment="1">
      <alignment horizontal="justify" vertical="center" wrapText="1"/>
    </xf>
    <xf numFmtId="164" fontId="3" fillId="0" borderId="5" xfId="0" applyNumberFormat="1" applyFont="1" applyBorder="1" applyAlignment="1">
      <alignment horizontal="justify"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0" xfId="0" applyFont="1" applyAlignment="1">
      <alignment horizontal="left" vertical="center" wrapText="1"/>
    </xf>
    <xf numFmtId="0" fontId="2" fillId="0" borderId="22"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3" fillId="0" borderId="5" xfId="0" applyFont="1" applyBorder="1" applyAlignment="1">
      <alignment vertical="top" wrapText="1"/>
    </xf>
    <xf numFmtId="0" fontId="2" fillId="2" borderId="5" xfId="0" applyFont="1" applyFill="1" applyBorder="1" applyAlignment="1">
      <alignment horizontal="center" wrapText="1"/>
    </xf>
    <xf numFmtId="164" fontId="6" fillId="3" borderId="5" xfId="0" applyNumberFormat="1" applyFont="1" applyFill="1" applyBorder="1" applyAlignment="1">
      <alignment horizontal="justify" vertical="center" wrapText="1"/>
    </xf>
    <xf numFmtId="164" fontId="3" fillId="3" borderId="5" xfId="0" applyNumberFormat="1" applyFont="1" applyFill="1" applyBorder="1" applyAlignment="1">
      <alignment horizontal="justify"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0" xfId="0" applyFont="1" applyFill="1" applyAlignment="1">
      <alignment horizontal="center" vertical="center" wrapText="1"/>
    </xf>
    <xf numFmtId="164" fontId="3" fillId="3" borderId="15" xfId="0" applyNumberFormat="1" applyFont="1" applyFill="1" applyBorder="1" applyAlignment="1">
      <alignment horizontal="justify" vertical="center" wrapText="1"/>
    </xf>
    <xf numFmtId="0" fontId="2" fillId="2" borderId="18" xfId="0" applyFont="1" applyFill="1" applyBorder="1" applyAlignment="1">
      <alignment horizontal="left" vertical="center" wrapText="1"/>
    </xf>
    <xf numFmtId="0" fontId="2" fillId="0" borderId="15"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16" xfId="0" applyFont="1" applyBorder="1" applyAlignment="1">
      <alignment horizontal="justify" vertical="center" wrapText="1"/>
    </xf>
    <xf numFmtId="164" fontId="2" fillId="0" borderId="15" xfId="0" applyNumberFormat="1" applyFont="1" applyBorder="1" applyAlignment="1">
      <alignment horizontal="justify" vertical="center" wrapText="1"/>
    </xf>
    <xf numFmtId="164" fontId="2" fillId="0" borderId="17" xfId="0" applyNumberFormat="1" applyFont="1" applyBorder="1" applyAlignment="1">
      <alignment horizontal="justify" vertical="center" wrapText="1"/>
    </xf>
    <xf numFmtId="164" fontId="2" fillId="0" borderId="16" xfId="0" applyNumberFormat="1" applyFont="1" applyBorder="1" applyAlignment="1">
      <alignment horizontal="justify" vertical="center" wrapText="1"/>
    </xf>
    <xf numFmtId="0" fontId="3" fillId="2" borderId="5" xfId="0" applyFont="1" applyFill="1" applyBorder="1" applyAlignment="1">
      <alignment horizontal="left" vertical="top" wrapText="1"/>
    </xf>
    <xf numFmtId="0" fontId="4" fillId="3" borderId="1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164" fontId="2" fillId="3" borderId="5" xfId="0" applyNumberFormat="1" applyFont="1" applyFill="1" applyBorder="1" applyAlignment="1">
      <alignment horizontal="justify" vertical="center" wrapText="1"/>
    </xf>
    <xf numFmtId="0" fontId="4" fillId="2" borderId="5" xfId="6" applyFont="1" applyFill="1" applyBorder="1" applyAlignment="1">
      <alignment horizontal="justify" vertical="center" wrapText="1"/>
    </xf>
    <xf numFmtId="0" fontId="2" fillId="2" borderId="5" xfId="6" applyFont="1" applyFill="1" applyBorder="1" applyAlignment="1">
      <alignment horizontal="justify" vertical="center" wrapText="1"/>
    </xf>
    <xf numFmtId="164" fontId="3" fillId="3" borderId="15" xfId="6" applyNumberFormat="1" applyFont="1" applyFill="1" applyBorder="1" applyAlignment="1">
      <alignment horizontal="justify" vertical="center" wrapText="1"/>
    </xf>
    <xf numFmtId="164" fontId="3" fillId="3" borderId="16" xfId="6" applyNumberFormat="1" applyFont="1" applyFill="1" applyBorder="1" applyAlignment="1">
      <alignment horizontal="justify" vertical="center" wrapText="1"/>
    </xf>
    <xf numFmtId="0" fontId="2" fillId="2" borderId="5" xfId="6" applyFont="1" applyFill="1" applyBorder="1" applyAlignment="1">
      <alignment horizontal="center" vertical="center" wrapText="1"/>
    </xf>
    <xf numFmtId="0" fontId="2" fillId="2" borderId="12" xfId="6" applyFont="1" applyFill="1" applyBorder="1" applyAlignment="1">
      <alignment horizontal="center" wrapText="1"/>
    </xf>
    <xf numFmtId="0" fontId="2" fillId="2" borderId="13" xfId="6" applyFont="1" applyFill="1" applyBorder="1" applyAlignment="1">
      <alignment horizontal="center" wrapText="1"/>
    </xf>
    <xf numFmtId="0" fontId="2" fillId="2" borderId="14" xfId="6" applyFont="1" applyFill="1" applyBorder="1" applyAlignment="1">
      <alignment horizontal="center" wrapText="1"/>
    </xf>
    <xf numFmtId="0" fontId="2" fillId="2" borderId="5" xfId="6" applyFont="1" applyFill="1" applyBorder="1" applyAlignment="1">
      <alignment horizontal="left" vertical="center" wrapText="1"/>
    </xf>
    <xf numFmtId="0" fontId="4" fillId="2" borderId="5" xfId="6" applyFont="1" applyFill="1" applyBorder="1" applyAlignment="1">
      <alignment horizontal="left" vertical="center" wrapText="1"/>
    </xf>
    <xf numFmtId="0" fontId="9" fillId="0" borderId="15" xfId="6" applyFont="1" applyBorder="1" applyAlignment="1">
      <alignment horizontal="left" vertical="top" wrapText="1"/>
    </xf>
    <xf numFmtId="0" fontId="9" fillId="0" borderId="16" xfId="6" applyFont="1" applyBorder="1" applyAlignment="1">
      <alignment horizontal="left" vertical="top" wrapText="1"/>
    </xf>
    <xf numFmtId="0" fontId="9" fillId="0" borderId="5" xfId="6" applyFont="1" applyBorder="1" applyAlignment="1">
      <alignment horizontal="left" vertical="top" wrapText="1"/>
    </xf>
    <xf numFmtId="0" fontId="9" fillId="2" borderId="15" xfId="6" applyFont="1" applyFill="1" applyBorder="1" applyAlignment="1">
      <alignment horizontal="justify" vertical="top" wrapText="1"/>
    </xf>
    <xf numFmtId="0" fontId="9" fillId="2" borderId="17" xfId="6" applyFont="1" applyFill="1" applyBorder="1" applyAlignment="1">
      <alignment horizontal="justify" vertical="top" wrapText="1"/>
    </xf>
    <xf numFmtId="0" fontId="9" fillId="2" borderId="16" xfId="6" applyFont="1" applyFill="1" applyBorder="1" applyAlignment="1">
      <alignment horizontal="justify" vertical="top" wrapText="1"/>
    </xf>
    <xf numFmtId="0" fontId="2" fillId="2" borderId="5" xfId="6" applyFont="1" applyFill="1" applyBorder="1" applyAlignment="1">
      <alignment horizontal="justify" vertical="center"/>
    </xf>
    <xf numFmtId="0" fontId="2" fillId="2" borderId="15" xfId="6" applyFont="1" applyFill="1" applyBorder="1" applyAlignment="1">
      <alignment horizontal="justify" vertical="center" wrapText="1"/>
    </xf>
    <xf numFmtId="0" fontId="2" fillId="2" borderId="17" xfId="6" applyFont="1" applyFill="1" applyBorder="1" applyAlignment="1">
      <alignment horizontal="justify" vertical="center" wrapText="1"/>
    </xf>
    <xf numFmtId="0" fontId="2" fillId="2" borderId="16" xfId="6" applyFont="1" applyFill="1" applyBorder="1" applyAlignment="1">
      <alignment horizontal="justify" vertical="center" wrapText="1"/>
    </xf>
    <xf numFmtId="0" fontId="4" fillId="0" borderId="18"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2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0" xfId="0" applyFont="1" applyAlignment="1">
      <alignment horizontal="justify" vertical="center" wrapText="1"/>
    </xf>
    <xf numFmtId="0" fontId="2" fillId="0" borderId="22"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2" borderId="15" xfId="6" applyFont="1" applyFill="1" applyBorder="1" applyAlignment="1">
      <alignment horizontal="center" vertical="center" wrapText="1"/>
    </xf>
    <xf numFmtId="0" fontId="2" fillId="2" borderId="17" xfId="6" applyFont="1" applyFill="1" applyBorder="1" applyAlignment="1">
      <alignment horizontal="center" vertical="center" wrapText="1"/>
    </xf>
    <xf numFmtId="0" fontId="2" fillId="2" borderId="16" xfId="6" applyFont="1" applyFill="1" applyBorder="1" applyAlignment="1">
      <alignment horizontal="center" vertical="center" wrapText="1"/>
    </xf>
    <xf numFmtId="164" fontId="2" fillId="3" borderId="15" xfId="6" applyNumberFormat="1" applyFont="1" applyFill="1" applyBorder="1" applyAlignment="1">
      <alignment horizontal="justify" vertical="center" wrapText="1"/>
    </xf>
    <xf numFmtId="164" fontId="2" fillId="3" borderId="17" xfId="6" applyNumberFormat="1" applyFont="1" applyFill="1" applyBorder="1" applyAlignment="1">
      <alignment horizontal="justify" vertical="center" wrapText="1"/>
    </xf>
    <xf numFmtId="164" fontId="2" fillId="3" borderId="16" xfId="6" applyNumberFormat="1" applyFont="1" applyFill="1" applyBorder="1" applyAlignment="1">
      <alignment horizontal="justify" vertical="center" wrapText="1"/>
    </xf>
    <xf numFmtId="0" fontId="2" fillId="3" borderId="15" xfId="6" applyFont="1" applyFill="1" applyBorder="1" applyAlignment="1">
      <alignment horizontal="center" vertical="center" wrapText="1"/>
    </xf>
    <xf numFmtId="0" fontId="2" fillId="3" borderId="17" xfId="6" applyFont="1" applyFill="1" applyBorder="1" applyAlignment="1">
      <alignment horizontal="center" vertical="center" wrapText="1"/>
    </xf>
    <xf numFmtId="0" fontId="2" fillId="3" borderId="16" xfId="6" applyFont="1" applyFill="1" applyBorder="1" applyAlignment="1">
      <alignment horizontal="center" vertical="center" wrapText="1"/>
    </xf>
    <xf numFmtId="0" fontId="2" fillId="0" borderId="15" xfId="6" applyFont="1" applyBorder="1" applyAlignment="1">
      <alignment horizontal="center" vertical="center" wrapText="1"/>
    </xf>
    <xf numFmtId="0" fontId="2" fillId="0" borderId="17" xfId="6" applyFont="1" applyBorder="1" applyAlignment="1">
      <alignment horizontal="center" vertical="center" wrapText="1"/>
    </xf>
    <xf numFmtId="0" fontId="2" fillId="0" borderId="16" xfId="6" applyFont="1" applyBorder="1" applyAlignment="1">
      <alignment horizontal="center" vertical="center" wrapText="1"/>
    </xf>
    <xf numFmtId="0" fontId="2" fillId="0" borderId="18" xfId="0" applyFont="1" applyBorder="1" applyAlignment="1">
      <alignment horizontal="justify"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3" fillId="2" borderId="15" xfId="0" applyFont="1" applyFill="1" applyBorder="1" applyAlignment="1">
      <alignment horizontal="left" vertical="top" wrapText="1"/>
    </xf>
    <xf numFmtId="0" fontId="3" fillId="2" borderId="17"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0" borderId="17" xfId="0" applyFont="1" applyBorder="1" applyAlignment="1">
      <alignment horizontal="left" vertical="top"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2" fillId="2" borderId="20" xfId="0" applyFont="1" applyFill="1" applyBorder="1" applyAlignment="1">
      <alignment horizontal="justify" vertical="center" wrapText="1"/>
    </xf>
    <xf numFmtId="0" fontId="2" fillId="2" borderId="21" xfId="0" applyFont="1" applyFill="1" applyBorder="1" applyAlignment="1">
      <alignment horizontal="justify" vertical="center" wrapText="1"/>
    </xf>
    <xf numFmtId="0" fontId="2" fillId="2" borderId="0" xfId="0" applyFont="1" applyFill="1" applyAlignment="1">
      <alignment horizontal="justify" vertical="center" wrapText="1"/>
    </xf>
    <xf numFmtId="0" fontId="2" fillId="2" borderId="22" xfId="0" applyFont="1" applyFill="1" applyBorder="1" applyAlignment="1">
      <alignment horizontal="justify" vertical="center" wrapText="1"/>
    </xf>
    <xf numFmtId="0" fontId="2" fillId="2" borderId="23" xfId="0" applyFont="1" applyFill="1" applyBorder="1" applyAlignment="1">
      <alignment horizontal="justify" vertical="center" wrapText="1"/>
    </xf>
    <xf numFmtId="0" fontId="2" fillId="2" borderId="24" xfId="0" applyFont="1" applyFill="1" applyBorder="1" applyAlignment="1">
      <alignment horizontal="justify" vertical="center" wrapText="1"/>
    </xf>
    <xf numFmtId="0" fontId="2" fillId="2" borderId="25" xfId="0" applyFont="1" applyFill="1" applyBorder="1" applyAlignment="1">
      <alignment horizontal="justify" vertical="center" wrapText="1"/>
    </xf>
    <xf numFmtId="164" fontId="32" fillId="3" borderId="15" xfId="0" applyNumberFormat="1" applyFont="1" applyFill="1" applyBorder="1" applyAlignment="1">
      <alignment horizontal="justify" vertical="center" wrapText="1"/>
    </xf>
    <xf numFmtId="164" fontId="32" fillId="3" borderId="17" xfId="0" applyNumberFormat="1" applyFont="1" applyFill="1" applyBorder="1" applyAlignment="1">
      <alignment horizontal="justify" vertical="center" wrapText="1"/>
    </xf>
    <xf numFmtId="164" fontId="32" fillId="3" borderId="16" xfId="0" applyNumberFormat="1" applyFont="1" applyFill="1" applyBorder="1" applyAlignment="1">
      <alignment horizontal="justify" vertical="center" wrapText="1"/>
    </xf>
    <xf numFmtId="0" fontId="4" fillId="2" borderId="5" xfId="14" applyFont="1" applyFill="1" applyBorder="1" applyAlignment="1">
      <alignment horizontal="justify" vertical="center" wrapText="1"/>
    </xf>
    <xf numFmtId="0" fontId="2" fillId="2" borderId="5" xfId="14" applyFont="1" applyFill="1" applyBorder="1" applyAlignment="1">
      <alignment horizontal="justify" vertical="center" wrapText="1"/>
    </xf>
    <xf numFmtId="164" fontId="3" fillId="3" borderId="15" xfId="14" applyNumberFormat="1" applyFont="1" applyFill="1" applyBorder="1" applyAlignment="1">
      <alignment horizontal="justify" vertical="center" wrapText="1"/>
    </xf>
    <xf numFmtId="164" fontId="3" fillId="3" borderId="16" xfId="14" applyNumberFormat="1" applyFont="1" applyFill="1" applyBorder="1" applyAlignment="1">
      <alignment horizontal="justify" vertical="center" wrapText="1"/>
    </xf>
    <xf numFmtId="0" fontId="2" fillId="2" borderId="5" xfId="14" applyFont="1" applyFill="1" applyBorder="1" applyAlignment="1">
      <alignment horizontal="center" vertical="center" wrapText="1"/>
    </xf>
    <xf numFmtId="0" fontId="2" fillId="2" borderId="12" xfId="14" applyFont="1" applyFill="1" applyBorder="1" applyAlignment="1">
      <alignment horizontal="center" wrapText="1"/>
    </xf>
    <xf numFmtId="0" fontId="2" fillId="2" borderId="13" xfId="14" applyFont="1" applyFill="1" applyBorder="1" applyAlignment="1">
      <alignment horizontal="center" wrapText="1"/>
    </xf>
    <xf numFmtId="0" fontId="2" fillId="2" borderId="14" xfId="14" applyFont="1" applyFill="1" applyBorder="1" applyAlignment="1">
      <alignment horizontal="center" wrapText="1"/>
    </xf>
    <xf numFmtId="0" fontId="4" fillId="2" borderId="5" xfId="14" applyFont="1" applyFill="1" applyBorder="1" applyAlignment="1">
      <alignment horizontal="left" vertical="center" wrapText="1"/>
    </xf>
    <xf numFmtId="0" fontId="2" fillId="2" borderId="5" xfId="14" applyFont="1" applyFill="1" applyBorder="1" applyAlignment="1">
      <alignment horizontal="left" vertical="center" wrapText="1"/>
    </xf>
    <xf numFmtId="0" fontId="6" fillId="0" borderId="15" xfId="14" applyFont="1" applyBorder="1" applyAlignment="1">
      <alignment horizontal="left" vertical="top" wrapText="1"/>
    </xf>
    <xf numFmtId="0" fontId="3" fillId="0" borderId="16" xfId="14" applyFont="1" applyBorder="1" applyAlignment="1">
      <alignment horizontal="left" vertical="top" wrapText="1"/>
    </xf>
    <xf numFmtId="0" fontId="6" fillId="0" borderId="5" xfId="14" applyFont="1" applyBorder="1" applyAlignment="1">
      <alignment horizontal="left" vertical="top" wrapText="1"/>
    </xf>
    <xf numFmtId="0" fontId="3" fillId="0" borderId="5" xfId="14" applyFont="1" applyBorder="1" applyAlignment="1">
      <alignment horizontal="left" vertical="top" wrapText="1"/>
    </xf>
    <xf numFmtId="0" fontId="4" fillId="2" borderId="5" xfId="14" applyFont="1" applyFill="1" applyBorder="1" applyAlignment="1">
      <alignment horizontal="justify" vertical="center"/>
    </xf>
    <xf numFmtId="0" fontId="2" fillId="2" borderId="5" xfId="14" applyFont="1" applyFill="1" applyBorder="1" applyAlignment="1">
      <alignment horizontal="justify" vertical="center"/>
    </xf>
    <xf numFmtId="0" fontId="2" fillId="2" borderId="15" xfId="14" applyFont="1" applyFill="1" applyBorder="1" applyAlignment="1">
      <alignment horizontal="justify" vertical="center" wrapText="1"/>
    </xf>
    <xf numFmtId="0" fontId="2" fillId="2" borderId="17" xfId="14" applyFont="1" applyFill="1" applyBorder="1" applyAlignment="1">
      <alignment horizontal="justify" vertical="center" wrapText="1"/>
    </xf>
    <xf numFmtId="0" fontId="2" fillId="2" borderId="16" xfId="14" applyFont="1" applyFill="1" applyBorder="1" applyAlignment="1">
      <alignment horizontal="justify" vertical="center" wrapText="1"/>
    </xf>
    <xf numFmtId="0" fontId="4" fillId="2" borderId="18" xfId="14" applyFont="1" applyFill="1" applyBorder="1" applyAlignment="1">
      <alignment horizontal="left" vertical="center" wrapText="1"/>
    </xf>
    <xf numFmtId="0" fontId="2" fillId="2" borderId="19" xfId="14" applyFont="1" applyFill="1" applyBorder="1" applyAlignment="1">
      <alignment horizontal="left" vertical="center" wrapText="1"/>
    </xf>
    <xf numFmtId="0" fontId="2" fillId="2" borderId="20" xfId="14" applyFont="1" applyFill="1" applyBorder="1" applyAlignment="1">
      <alignment horizontal="left" vertical="center" wrapText="1"/>
    </xf>
    <xf numFmtId="0" fontId="2" fillId="2" borderId="21" xfId="14" applyFont="1" applyFill="1" applyBorder="1" applyAlignment="1">
      <alignment horizontal="left" vertical="center" wrapText="1"/>
    </xf>
    <xf numFmtId="0" fontId="2" fillId="2" borderId="0" xfId="14" applyFont="1" applyFill="1" applyAlignment="1">
      <alignment horizontal="left" vertical="center" wrapText="1"/>
    </xf>
    <xf numFmtId="0" fontId="2" fillId="2" borderId="22" xfId="14" applyFont="1" applyFill="1" applyBorder="1" applyAlignment="1">
      <alignment horizontal="left" vertical="center" wrapText="1"/>
    </xf>
    <xf numFmtId="0" fontId="2" fillId="2" borderId="23" xfId="14" applyFont="1" applyFill="1" applyBorder="1" applyAlignment="1">
      <alignment horizontal="left" vertical="center" wrapText="1"/>
    </xf>
    <xf numFmtId="0" fontId="2" fillId="2" borderId="24" xfId="14" applyFont="1" applyFill="1" applyBorder="1" applyAlignment="1">
      <alignment horizontal="left" vertical="center" wrapText="1"/>
    </xf>
    <xf numFmtId="0" fontId="2" fillId="2" borderId="25" xfId="14" applyFont="1" applyFill="1" applyBorder="1" applyAlignment="1">
      <alignment horizontal="left" vertical="center" wrapText="1"/>
    </xf>
    <xf numFmtId="0" fontId="2" fillId="2" borderId="15" xfId="14" applyFont="1" applyFill="1" applyBorder="1" applyAlignment="1">
      <alignment horizontal="center" vertical="center" wrapText="1"/>
    </xf>
    <xf numFmtId="0" fontId="2" fillId="2" borderId="17" xfId="14" applyFont="1" applyFill="1" applyBorder="1" applyAlignment="1">
      <alignment horizontal="center" vertical="center" wrapText="1"/>
    </xf>
    <xf numFmtId="0" fontId="2" fillId="2" borderId="16" xfId="14" applyFont="1" applyFill="1" applyBorder="1" applyAlignment="1">
      <alignment horizontal="center" vertical="center" wrapText="1"/>
    </xf>
    <xf numFmtId="164" fontId="4" fillId="3" borderId="15" xfId="14" applyNumberFormat="1" applyFont="1" applyFill="1" applyBorder="1" applyAlignment="1">
      <alignment horizontal="justify" vertical="center" wrapText="1"/>
    </xf>
    <xf numFmtId="164" fontId="2" fillId="3" borderId="17" xfId="14" applyNumberFormat="1" applyFont="1" applyFill="1" applyBorder="1" applyAlignment="1">
      <alignment horizontal="justify" vertical="center" wrapText="1"/>
    </xf>
    <xf numFmtId="164" fontId="2" fillId="3" borderId="16" xfId="14" applyNumberFormat="1" applyFont="1" applyFill="1" applyBorder="1" applyAlignment="1">
      <alignment horizontal="justify" vertical="center" wrapText="1"/>
    </xf>
    <xf numFmtId="0" fontId="4" fillId="0" borderId="18" xfId="0" applyFont="1" applyBorder="1" applyAlignment="1">
      <alignment horizontal="left" vertical="center" wrapText="1"/>
    </xf>
    <xf numFmtId="0" fontId="2" fillId="0" borderId="21" xfId="0" applyFont="1" applyBorder="1" applyAlignment="1">
      <alignment horizontal="left" vertical="center" wrapText="1"/>
    </xf>
    <xf numFmtId="0" fontId="2" fillId="0" borderId="23" xfId="0" applyFont="1" applyBorder="1" applyAlignment="1">
      <alignment horizontal="left" vertical="center" wrapText="1"/>
    </xf>
    <xf numFmtId="164" fontId="4" fillId="0" borderId="15" xfId="0" applyNumberFormat="1" applyFont="1" applyBorder="1" applyAlignment="1">
      <alignment horizontal="left" vertical="center" wrapText="1"/>
    </xf>
    <xf numFmtId="164" fontId="2" fillId="0" borderId="17" xfId="0" applyNumberFormat="1" applyFont="1" applyBorder="1" applyAlignment="1">
      <alignment horizontal="left" vertical="center" wrapText="1"/>
    </xf>
    <xf numFmtId="164" fontId="2" fillId="0" borderId="16" xfId="0" applyNumberFormat="1" applyFont="1" applyBorder="1" applyAlignment="1">
      <alignment horizontal="left" vertical="center" wrapText="1"/>
    </xf>
    <xf numFmtId="0" fontId="6" fillId="0" borderId="5" xfId="0" applyFont="1" applyBorder="1" applyAlignment="1">
      <alignment horizontal="left" vertical="top" wrapText="1"/>
    </xf>
    <xf numFmtId="0" fontId="3" fillId="0" borderId="5" xfId="0" applyFont="1" applyBorder="1" applyAlignment="1">
      <alignment horizontal="left" vertical="center" wrapText="1"/>
    </xf>
    <xf numFmtId="0" fontId="9" fillId="0" borderId="5" xfId="0" applyFont="1" applyBorder="1" applyAlignment="1">
      <alignment horizontal="left" vertical="center" wrapText="1"/>
    </xf>
    <xf numFmtId="164" fontId="2" fillId="0" borderId="5" xfId="0" applyNumberFormat="1" applyFont="1" applyBorder="1" applyAlignment="1">
      <alignment horizontal="left" vertical="center"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3" fillId="0" borderId="5" xfId="0" applyFont="1" applyBorder="1" applyAlignment="1">
      <alignment vertical="center" wrapText="1"/>
    </xf>
    <xf numFmtId="164" fontId="3" fillId="0" borderId="15" xfId="0" applyNumberFormat="1" applyFont="1" applyBorder="1" applyAlignment="1">
      <alignment horizontal="justify" vertical="center" wrapText="1"/>
    </xf>
    <xf numFmtId="164" fontId="3" fillId="0" borderId="16" xfId="0" applyNumberFormat="1" applyFont="1" applyBorder="1" applyAlignment="1">
      <alignment horizontal="justify" vertical="center" wrapText="1"/>
    </xf>
    <xf numFmtId="0" fontId="4" fillId="0" borderId="15" xfId="0" applyFont="1" applyBorder="1" applyAlignment="1">
      <alignment horizontal="justify" vertical="center" wrapText="1"/>
    </xf>
    <xf numFmtId="0" fontId="4" fillId="3" borderId="18" xfId="0" applyFont="1" applyFill="1" applyBorder="1" applyAlignment="1">
      <alignment horizontal="justify" vertical="center" wrapText="1"/>
    </xf>
    <xf numFmtId="0" fontId="2" fillId="3" borderId="19" xfId="0" applyFont="1" applyFill="1" applyBorder="1" applyAlignment="1">
      <alignment horizontal="justify" vertical="center" wrapText="1"/>
    </xf>
    <xf numFmtId="0" fontId="2" fillId="3" borderId="20" xfId="0" applyFont="1" applyFill="1" applyBorder="1" applyAlignment="1">
      <alignment horizontal="justify" vertical="center" wrapText="1"/>
    </xf>
    <xf numFmtId="0" fontId="2" fillId="3" borderId="21" xfId="0" applyFont="1" applyFill="1" applyBorder="1" applyAlignment="1">
      <alignment horizontal="justify" vertical="center" wrapText="1"/>
    </xf>
    <xf numFmtId="0" fontId="2" fillId="3" borderId="0" xfId="0" applyFont="1" applyFill="1" applyAlignment="1">
      <alignment horizontal="justify" vertical="center" wrapText="1"/>
    </xf>
    <xf numFmtId="0" fontId="2" fillId="3" borderId="22" xfId="0" applyFont="1" applyFill="1" applyBorder="1" applyAlignment="1">
      <alignment horizontal="justify" vertical="center" wrapText="1"/>
    </xf>
    <xf numFmtId="0" fontId="2" fillId="3" borderId="23" xfId="0" applyFont="1" applyFill="1" applyBorder="1" applyAlignment="1">
      <alignment horizontal="justify" vertical="center" wrapText="1"/>
    </xf>
    <xf numFmtId="0" fontId="2" fillId="3" borderId="24" xfId="0" applyFont="1" applyFill="1" applyBorder="1" applyAlignment="1">
      <alignment horizontal="justify" vertical="center" wrapText="1"/>
    </xf>
    <xf numFmtId="0" fontId="2" fillId="3" borderId="25" xfId="0" applyFont="1" applyFill="1" applyBorder="1" applyAlignment="1">
      <alignment horizontal="justify" vertical="center" wrapText="1"/>
    </xf>
    <xf numFmtId="164" fontId="3" fillId="3" borderId="17" xfId="0" applyNumberFormat="1" applyFont="1" applyFill="1" applyBorder="1" applyAlignment="1">
      <alignment horizontal="center" vertical="center" wrapText="1"/>
    </xf>
    <xf numFmtId="0" fontId="3" fillId="0" borderId="16" xfId="0" applyFont="1" applyBorder="1" applyAlignment="1">
      <alignment horizontal="center" vertical="center" wrapText="1"/>
    </xf>
    <xf numFmtId="0" fontId="4" fillId="3" borderId="5" xfId="0" applyFont="1" applyFill="1" applyBorder="1" applyAlignment="1">
      <alignment horizontal="center" vertical="center" wrapText="1"/>
    </xf>
    <xf numFmtId="0" fontId="2" fillId="0" borderId="14" xfId="0" applyFont="1" applyBorder="1" applyAlignment="1">
      <alignment horizontal="center" vertical="center" wrapText="1"/>
    </xf>
    <xf numFmtId="0" fontId="4" fillId="0" borderId="17" xfId="0" applyFont="1" applyBorder="1" applyAlignment="1">
      <alignment horizontal="justify" vertical="center" wrapText="1"/>
    </xf>
    <xf numFmtId="0" fontId="4" fillId="0" borderId="16" xfId="0" applyFont="1" applyBorder="1" applyAlignment="1">
      <alignment horizontal="justify" vertical="center" wrapText="1"/>
    </xf>
    <xf numFmtId="0" fontId="6" fillId="3" borderId="28" xfId="0" applyFont="1" applyFill="1" applyBorder="1" applyAlignment="1">
      <alignment vertical="top" wrapText="1"/>
    </xf>
    <xf numFmtId="0" fontId="6" fillId="3" borderId="29" xfId="0" applyFont="1" applyFill="1" applyBorder="1" applyAlignment="1">
      <alignment vertical="top" wrapText="1"/>
    </xf>
    <xf numFmtId="0" fontId="6" fillId="0" borderId="28" xfId="0" applyFont="1" applyBorder="1" applyAlignment="1">
      <alignment horizontal="left" vertical="top" wrapText="1"/>
    </xf>
    <xf numFmtId="0" fontId="6" fillId="0" borderId="30" xfId="0" applyFont="1" applyBorder="1" applyAlignment="1">
      <alignment horizontal="left" vertical="top" wrapText="1"/>
    </xf>
    <xf numFmtId="0" fontId="6" fillId="0" borderId="29" xfId="0" applyFont="1" applyBorder="1" applyAlignment="1">
      <alignment horizontal="left" vertical="top" wrapText="1"/>
    </xf>
    <xf numFmtId="0" fontId="6" fillId="0" borderId="31" xfId="0" applyFont="1" applyBorder="1" applyAlignment="1">
      <alignment horizontal="left" vertical="top" wrapText="1"/>
    </xf>
    <xf numFmtId="0" fontId="6" fillId="0" borderId="17" xfId="0" applyFont="1" applyBorder="1" applyAlignment="1">
      <alignment horizontal="left" vertical="top" wrapText="1"/>
    </xf>
    <xf numFmtId="0" fontId="6" fillId="0" borderId="16" xfId="0" applyFont="1" applyBorder="1" applyAlignment="1">
      <alignment horizontal="left" vertical="top" wrapText="1"/>
    </xf>
    <xf numFmtId="0" fontId="4" fillId="0" borderId="15"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6" fillId="0" borderId="28" xfId="0" applyFont="1" applyBorder="1" applyAlignment="1">
      <alignment vertical="top" wrapText="1"/>
    </xf>
    <xf numFmtId="0" fontId="3" fillId="0" borderId="29" xfId="0" applyFont="1" applyBorder="1" applyAlignment="1">
      <alignment vertical="top" wrapText="1"/>
    </xf>
    <xf numFmtId="164" fontId="6" fillId="0" borderId="15" xfId="0" applyNumberFormat="1" applyFont="1" applyBorder="1" applyAlignment="1">
      <alignment horizontal="justify" vertical="center" wrapText="1"/>
    </xf>
    <xf numFmtId="0" fontId="3" fillId="0" borderId="23" xfId="0" applyFont="1" applyBorder="1" applyAlignment="1">
      <alignment horizontal="left" vertical="top" wrapText="1"/>
    </xf>
    <xf numFmtId="0" fontId="3" fillId="0" borderId="25" xfId="0" applyFont="1" applyBorder="1" applyAlignment="1">
      <alignment horizontal="left" vertical="top" wrapText="1"/>
    </xf>
    <xf numFmtId="0" fontId="3" fillId="0" borderId="14" xfId="0" applyFont="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17" fillId="2" borderId="5" xfId="0" applyFont="1" applyFill="1" applyBorder="1" applyAlignment="1">
      <alignment horizontal="justify" vertical="center" wrapText="1"/>
    </xf>
    <xf numFmtId="0" fontId="9" fillId="0" borderId="5" xfId="0" applyFont="1" applyBorder="1" applyAlignment="1">
      <alignment horizontal="left" vertical="top" wrapText="1"/>
    </xf>
    <xf numFmtId="0" fontId="13" fillId="3" borderId="5" xfId="0" applyFont="1" applyFill="1" applyBorder="1" applyAlignment="1">
      <alignment horizontal="justify" vertical="center" wrapText="1"/>
    </xf>
    <xf numFmtId="0" fontId="3"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5" xfId="0" applyFont="1" applyFill="1" applyBorder="1" applyAlignment="1">
      <alignment vertical="top" wrapText="1"/>
    </xf>
    <xf numFmtId="0" fontId="6" fillId="3" borderId="15" xfId="0" applyFont="1" applyFill="1" applyBorder="1" applyAlignment="1">
      <alignment vertical="top" wrapText="1"/>
    </xf>
    <xf numFmtId="0" fontId="3" fillId="3" borderId="17" xfId="0" applyFont="1" applyFill="1" applyBorder="1" applyAlignment="1">
      <alignment vertical="top" wrapText="1"/>
    </xf>
    <xf numFmtId="0" fontId="3" fillId="3" borderId="16" xfId="0" applyFont="1" applyFill="1" applyBorder="1" applyAlignment="1">
      <alignment vertical="top" wrapText="1"/>
    </xf>
    <xf numFmtId="164" fontId="13" fillId="3" borderId="5" xfId="0" applyNumberFormat="1" applyFont="1" applyFill="1" applyBorder="1" applyAlignment="1">
      <alignment horizontal="justify" vertical="center" wrapText="1"/>
    </xf>
    <xf numFmtId="164" fontId="9" fillId="3" borderId="5" xfId="0" applyNumberFormat="1" applyFont="1" applyFill="1" applyBorder="1" applyAlignment="1">
      <alignment horizontal="justify" vertical="center" wrapText="1"/>
    </xf>
    <xf numFmtId="0" fontId="4" fillId="3" borderId="5" xfId="0" applyFont="1" applyFill="1" applyBorder="1" applyAlignment="1">
      <alignment horizontal="justify" vertical="top" wrapText="1"/>
    </xf>
    <xf numFmtId="0" fontId="2" fillId="3" borderId="5" xfId="0" applyFont="1" applyFill="1" applyBorder="1" applyAlignment="1">
      <alignment horizontal="justify" vertical="top" wrapText="1"/>
    </xf>
    <xf numFmtId="0" fontId="2" fillId="3" borderId="18" xfId="0" applyFont="1" applyFill="1" applyBorder="1" applyAlignment="1">
      <alignment horizontal="justify" vertical="center" wrapText="1"/>
    </xf>
    <xf numFmtId="164" fontId="2" fillId="3" borderId="15" xfId="0" applyNumberFormat="1" applyFont="1" applyFill="1" applyBorder="1" applyAlignment="1">
      <alignment horizontal="left" vertical="center" wrapText="1"/>
    </xf>
    <xf numFmtId="164" fontId="2" fillId="3" borderId="17" xfId="0" applyNumberFormat="1" applyFont="1" applyFill="1" applyBorder="1" applyAlignment="1">
      <alignment horizontal="left" vertical="center" wrapText="1"/>
    </xf>
    <xf numFmtId="164" fontId="2" fillId="3" borderId="16" xfId="0" applyNumberFormat="1" applyFont="1" applyFill="1" applyBorder="1" applyAlignment="1">
      <alignment horizontal="left" vertical="center" wrapText="1"/>
    </xf>
    <xf numFmtId="0" fontId="3" fillId="3" borderId="17"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2" fillId="2" borderId="5" xfId="9" applyFont="1" applyFill="1" applyBorder="1" applyAlignment="1">
      <alignment horizontal="center" vertical="center" wrapText="1"/>
    </xf>
    <xf numFmtId="0" fontId="2" fillId="2" borderId="12" xfId="9" applyFont="1" applyFill="1" applyBorder="1" applyAlignment="1">
      <alignment horizontal="center" wrapText="1"/>
    </xf>
    <xf numFmtId="0" fontId="2" fillId="2" borderId="13" xfId="9" applyFont="1" applyFill="1" applyBorder="1" applyAlignment="1">
      <alignment horizontal="center" wrapText="1"/>
    </xf>
    <xf numFmtId="0" fontId="2" fillId="2" borderId="14" xfId="9" applyFont="1" applyFill="1" applyBorder="1" applyAlignment="1">
      <alignment horizontal="center" wrapText="1"/>
    </xf>
    <xf numFmtId="0" fontId="6" fillId="0" borderId="15" xfId="0" applyFont="1" applyBorder="1" applyAlignment="1">
      <alignment horizontal="left" vertical="top" wrapText="1"/>
    </xf>
    <xf numFmtId="0" fontId="6" fillId="2" borderId="15" xfId="0" applyFont="1" applyFill="1" applyBorder="1" applyAlignment="1">
      <alignment horizontal="left" vertical="top" wrapText="1"/>
    </xf>
    <xf numFmtId="0" fontId="4" fillId="2" borderId="5" xfId="9" applyFont="1" applyFill="1" applyBorder="1" applyAlignment="1">
      <alignment horizontal="left" vertical="center" wrapText="1"/>
    </xf>
    <xf numFmtId="0" fontId="2" fillId="2" borderId="5" xfId="9" applyFont="1" applyFill="1" applyBorder="1" applyAlignment="1">
      <alignment horizontal="left" vertical="center" wrapText="1"/>
    </xf>
    <xf numFmtId="0" fontId="4" fillId="2" borderId="5" xfId="9" applyFont="1" applyFill="1" applyBorder="1" applyAlignment="1">
      <alignment horizontal="justify" vertical="center" wrapText="1"/>
    </xf>
    <xf numFmtId="0" fontId="2" fillId="2" borderId="5" xfId="9" applyFont="1" applyFill="1" applyBorder="1" applyAlignment="1">
      <alignment horizontal="justify" vertical="center" wrapText="1"/>
    </xf>
    <xf numFmtId="164" fontId="3" fillId="3" borderId="15" xfId="9" applyNumberFormat="1" applyFont="1" applyFill="1" applyBorder="1" applyAlignment="1">
      <alignment horizontal="justify" vertical="center" wrapText="1"/>
    </xf>
    <xf numFmtId="164" fontId="3" fillId="3" borderId="16" xfId="9" applyNumberFormat="1" applyFont="1" applyFill="1" applyBorder="1" applyAlignment="1">
      <alignment horizontal="justify" vertical="center" wrapText="1"/>
    </xf>
    <xf numFmtId="0" fontId="3" fillId="2" borderId="5" xfId="9" applyFont="1" applyFill="1" applyBorder="1" applyAlignment="1">
      <alignment horizontal="justify" vertical="center" wrapText="1"/>
    </xf>
    <xf numFmtId="0" fontId="2" fillId="2" borderId="15" xfId="9" applyFont="1" applyFill="1" applyBorder="1" applyAlignment="1">
      <alignment horizontal="justify" vertical="center" wrapText="1"/>
    </xf>
    <xf numFmtId="0" fontId="2" fillId="2" borderId="17" xfId="9" applyFont="1" applyFill="1" applyBorder="1" applyAlignment="1">
      <alignment horizontal="justify" vertical="center" wrapText="1"/>
    </xf>
    <xf numFmtId="0" fontId="2" fillId="2" borderId="16" xfId="9" applyFont="1" applyFill="1" applyBorder="1" applyAlignment="1">
      <alignment horizontal="justify" vertical="center" wrapText="1"/>
    </xf>
    <xf numFmtId="0" fontId="4" fillId="2" borderId="19" xfId="0" applyFont="1" applyFill="1" applyBorder="1" applyAlignment="1">
      <alignment horizontal="justify" vertical="center"/>
    </xf>
    <xf numFmtId="0" fontId="4" fillId="2" borderId="20" xfId="0" applyFont="1" applyFill="1" applyBorder="1" applyAlignment="1">
      <alignment horizontal="justify" vertical="center"/>
    </xf>
    <xf numFmtId="0" fontId="4" fillId="2" borderId="21" xfId="0" applyFont="1" applyFill="1" applyBorder="1" applyAlignment="1">
      <alignment horizontal="justify" vertical="center"/>
    </xf>
    <xf numFmtId="0" fontId="4" fillId="2" borderId="0" xfId="0" applyFont="1" applyFill="1" applyAlignment="1">
      <alignment horizontal="justify" vertical="center"/>
    </xf>
    <xf numFmtId="0" fontId="4" fillId="2" borderId="22" xfId="0" applyFont="1" applyFill="1" applyBorder="1" applyAlignment="1">
      <alignment horizontal="justify" vertical="center"/>
    </xf>
    <xf numFmtId="0" fontId="4" fillId="2" borderId="23" xfId="0" applyFont="1" applyFill="1" applyBorder="1" applyAlignment="1">
      <alignment horizontal="justify" vertical="center"/>
    </xf>
    <xf numFmtId="0" fontId="4" fillId="2" borderId="24" xfId="0" applyFont="1" applyFill="1" applyBorder="1" applyAlignment="1">
      <alignment horizontal="justify" vertical="center"/>
    </xf>
    <xf numFmtId="0" fontId="4" fillId="2" borderId="25" xfId="0" applyFont="1" applyFill="1" applyBorder="1" applyAlignment="1">
      <alignment horizontal="justify" vertical="center"/>
    </xf>
    <xf numFmtId="0" fontId="2" fillId="2" borderId="15" xfId="9" applyFont="1" applyFill="1" applyBorder="1" applyAlignment="1">
      <alignment horizontal="center" vertical="center" wrapText="1"/>
    </xf>
    <xf numFmtId="0" fontId="2" fillId="2" borderId="17" xfId="9" applyFont="1" applyFill="1" applyBorder="1" applyAlignment="1">
      <alignment horizontal="center" vertical="center" wrapText="1"/>
    </xf>
    <xf numFmtId="0" fontId="2" fillId="2" borderId="16" xfId="9" applyFont="1" applyFill="1" applyBorder="1" applyAlignment="1">
      <alignment horizontal="center" vertical="center" wrapText="1"/>
    </xf>
    <xf numFmtId="164" fontId="3" fillId="3" borderId="17" xfId="9" applyNumberFormat="1" applyFont="1" applyFill="1" applyBorder="1" applyAlignment="1">
      <alignment horizontal="left" vertical="center" wrapText="1"/>
    </xf>
    <xf numFmtId="164" fontId="3" fillId="3" borderId="16" xfId="9" applyNumberFormat="1" applyFont="1" applyFill="1" applyBorder="1" applyAlignment="1">
      <alignment horizontal="left" vertical="center" wrapText="1"/>
    </xf>
    <xf numFmtId="164" fontId="6" fillId="3" borderId="15" xfId="6" applyNumberFormat="1" applyFont="1" applyFill="1" applyBorder="1" applyAlignment="1">
      <alignment horizontal="left" vertical="center" wrapText="1"/>
    </xf>
    <xf numFmtId="164" fontId="3" fillId="3" borderId="16" xfId="6" applyNumberFormat="1" applyFont="1" applyFill="1" applyBorder="1" applyAlignment="1">
      <alignment horizontal="left" vertical="center" wrapText="1"/>
    </xf>
    <xf numFmtId="0" fontId="2" fillId="3" borderId="5" xfId="6" applyFont="1" applyFill="1" applyBorder="1" applyAlignment="1">
      <alignment horizontal="center" vertical="center" wrapText="1"/>
    </xf>
    <xf numFmtId="0" fontId="4" fillId="3" borderId="5" xfId="6" applyFont="1" applyFill="1" applyBorder="1" applyAlignment="1">
      <alignment horizontal="left" vertical="center" wrapText="1"/>
    </xf>
    <xf numFmtId="0" fontId="2" fillId="3" borderId="5" xfId="6" applyFont="1" applyFill="1" applyBorder="1" applyAlignment="1">
      <alignment horizontal="left" vertical="center" wrapText="1"/>
    </xf>
    <xf numFmtId="0" fontId="4" fillId="2" borderId="15" xfId="6" applyFont="1" applyFill="1" applyBorder="1" applyAlignment="1">
      <alignment horizontal="left" vertical="center" wrapText="1"/>
    </xf>
    <xf numFmtId="0" fontId="2" fillId="2" borderId="17" xfId="6" applyFont="1" applyFill="1" applyBorder="1" applyAlignment="1">
      <alignment horizontal="left" vertical="center" wrapText="1"/>
    </xf>
    <xf numFmtId="0" fontId="2" fillId="2" borderId="16" xfId="6" applyFont="1" applyFill="1" applyBorder="1" applyAlignment="1">
      <alignment horizontal="left" vertical="center" wrapText="1"/>
    </xf>
    <xf numFmtId="0" fontId="4" fillId="2" borderId="18" xfId="6" applyFont="1" applyFill="1" applyBorder="1" applyAlignment="1">
      <alignment horizontal="justify" vertical="center" wrapText="1"/>
    </xf>
    <xf numFmtId="0" fontId="2" fillId="2" borderId="19" xfId="6" applyFont="1" applyFill="1" applyBorder="1" applyAlignment="1">
      <alignment horizontal="justify" vertical="center" wrapText="1"/>
    </xf>
    <xf numFmtId="0" fontId="2" fillId="2" borderId="20" xfId="6" applyFont="1" applyFill="1" applyBorder="1" applyAlignment="1">
      <alignment horizontal="justify" vertical="center" wrapText="1"/>
    </xf>
    <xf numFmtId="0" fontId="2" fillId="2" borderId="21" xfId="6" applyFont="1" applyFill="1" applyBorder="1" applyAlignment="1">
      <alignment horizontal="justify" vertical="center" wrapText="1"/>
    </xf>
    <xf numFmtId="0" fontId="2" fillId="2" borderId="0" xfId="6" applyFont="1" applyFill="1" applyAlignment="1">
      <alignment horizontal="justify" vertical="center" wrapText="1"/>
    </xf>
    <xf numFmtId="0" fontId="2" fillId="2" borderId="22" xfId="6" applyFont="1" applyFill="1" applyBorder="1" applyAlignment="1">
      <alignment horizontal="justify" vertical="center" wrapText="1"/>
    </xf>
    <xf numFmtId="0" fontId="2" fillId="2" borderId="23" xfId="6" applyFont="1" applyFill="1" applyBorder="1" applyAlignment="1">
      <alignment horizontal="justify" vertical="center" wrapText="1"/>
    </xf>
    <xf numFmtId="0" fontId="2" fillId="2" borderId="24" xfId="6" applyFont="1" applyFill="1" applyBorder="1" applyAlignment="1">
      <alignment horizontal="justify" vertical="center" wrapText="1"/>
    </xf>
    <xf numFmtId="0" fontId="2" fillId="2" borderId="25" xfId="6" applyFont="1" applyFill="1" applyBorder="1" applyAlignment="1">
      <alignment horizontal="justify" vertical="center" wrapText="1"/>
    </xf>
    <xf numFmtId="0" fontId="15" fillId="2" borderId="15" xfId="6" applyFont="1" applyFill="1" applyBorder="1" applyAlignment="1">
      <alignment horizontal="justify" vertical="center" wrapText="1"/>
    </xf>
    <xf numFmtId="0" fontId="15" fillId="2" borderId="15" xfId="6" applyFont="1" applyFill="1" applyBorder="1" applyAlignment="1">
      <alignment horizontal="left" vertical="center" wrapText="1"/>
    </xf>
    <xf numFmtId="0" fontId="12" fillId="0" borderId="5" xfId="6" applyFont="1" applyBorder="1" applyAlignment="1">
      <alignment vertical="top" wrapText="1"/>
    </xf>
    <xf numFmtId="0" fontId="6" fillId="0" borderId="5" xfId="6" applyFont="1" applyBorder="1" applyAlignment="1">
      <alignment vertical="top" wrapText="1"/>
    </xf>
    <xf numFmtId="0" fontId="3" fillId="0" borderId="5" xfId="6" applyFont="1" applyBorder="1" applyAlignment="1">
      <alignment vertical="top" wrapText="1"/>
    </xf>
    <xf numFmtId="0" fontId="6" fillId="0" borderId="5" xfId="6" applyFont="1" applyBorder="1" applyAlignment="1">
      <alignment horizontal="left" vertical="top" wrapText="1"/>
    </xf>
    <xf numFmtId="0" fontId="3" fillId="0" borderId="5" xfId="6" applyFont="1" applyBorder="1" applyAlignment="1">
      <alignment horizontal="left" vertical="top" wrapText="1"/>
    </xf>
    <xf numFmtId="0" fontId="4" fillId="0" borderId="5" xfId="13" applyFont="1" applyBorder="1" applyAlignment="1">
      <alignment horizontal="justify" vertical="center" wrapText="1"/>
    </xf>
    <xf numFmtId="0" fontId="2" fillId="0" borderId="5" xfId="13" applyFont="1" applyBorder="1" applyAlignment="1">
      <alignment horizontal="justify" vertical="center" wrapText="1"/>
    </xf>
    <xf numFmtId="164" fontId="6" fillId="0" borderId="15" xfId="13" applyNumberFormat="1" applyFont="1" applyBorder="1" applyAlignment="1">
      <alignment horizontal="justify" vertical="center" wrapText="1"/>
    </xf>
    <xf numFmtId="164" fontId="3" fillId="0" borderId="16" xfId="13" applyNumberFormat="1" applyFont="1" applyBorder="1" applyAlignment="1">
      <alignment horizontal="justify" vertical="center" wrapText="1"/>
    </xf>
    <xf numFmtId="0" fontId="2" fillId="0" borderId="5" xfId="13" applyFont="1" applyBorder="1" applyAlignment="1">
      <alignment horizontal="center" vertical="center" wrapText="1"/>
    </xf>
    <xf numFmtId="0" fontId="2" fillId="0" borderId="12" xfId="13" applyFont="1" applyBorder="1" applyAlignment="1">
      <alignment horizontal="center" wrapText="1"/>
    </xf>
    <xf numFmtId="0" fontId="2" fillId="0" borderId="13" xfId="13" applyFont="1" applyBorder="1" applyAlignment="1">
      <alignment horizontal="center" wrapText="1"/>
    </xf>
    <xf numFmtId="0" fontId="2" fillId="0" borderId="14" xfId="13" applyFont="1" applyBorder="1" applyAlignment="1">
      <alignment horizontal="center" wrapText="1"/>
    </xf>
    <xf numFmtId="0" fontId="4" fillId="0" borderId="5" xfId="13" applyFont="1" applyBorder="1" applyAlignment="1">
      <alignment horizontal="left" vertical="center" wrapText="1"/>
    </xf>
    <xf numFmtId="0" fontId="2" fillId="0" borderId="5" xfId="13" applyFont="1" applyBorder="1" applyAlignment="1">
      <alignment horizontal="left" vertical="center" wrapText="1"/>
    </xf>
    <xf numFmtId="0" fontId="6" fillId="0" borderId="28" xfId="13" applyFont="1" applyBorder="1" applyAlignment="1">
      <alignment horizontal="left" vertical="top" wrapText="1"/>
    </xf>
    <xf numFmtId="0" fontId="3" fillId="0" borderId="29" xfId="13" applyFont="1" applyBorder="1" applyAlignment="1">
      <alignment horizontal="left" vertical="top" wrapText="1"/>
    </xf>
    <xf numFmtId="0" fontId="6" fillId="0" borderId="26" xfId="13" applyFont="1" applyBorder="1" applyAlignment="1">
      <alignment vertical="top" wrapText="1"/>
    </xf>
    <xf numFmtId="0" fontId="3" fillId="0" borderId="26" xfId="13" applyFont="1" applyBorder="1" applyAlignment="1">
      <alignment vertical="top" wrapText="1"/>
    </xf>
    <xf numFmtId="0" fontId="6" fillId="0" borderId="5" xfId="13" applyFont="1" applyBorder="1" applyAlignment="1">
      <alignment horizontal="left" vertical="top" wrapText="1"/>
    </xf>
    <xf numFmtId="0" fontId="3" fillId="0" borderId="5" xfId="13" applyFont="1" applyBorder="1" applyAlignment="1">
      <alignment horizontal="left" vertical="top" wrapText="1"/>
    </xf>
    <xf numFmtId="0" fontId="2" fillId="0" borderId="15" xfId="13" applyFont="1" applyBorder="1" applyAlignment="1">
      <alignment horizontal="justify" vertical="center" wrapText="1"/>
    </xf>
    <xf numFmtId="0" fontId="2" fillId="0" borderId="17" xfId="13" applyFont="1" applyBorder="1" applyAlignment="1">
      <alignment horizontal="justify" vertical="center" wrapText="1"/>
    </xf>
    <xf numFmtId="0" fontId="2" fillId="0" borderId="16" xfId="13" applyFont="1" applyBorder="1" applyAlignment="1">
      <alignment horizontal="justify" vertical="center" wrapText="1"/>
    </xf>
    <xf numFmtId="0" fontId="4" fillId="0" borderId="18" xfId="13" applyFont="1" applyBorder="1" applyAlignment="1">
      <alignment horizontal="justify" vertical="center" wrapText="1"/>
    </xf>
    <xf numFmtId="0" fontId="2" fillId="0" borderId="19" xfId="13" applyFont="1" applyBorder="1" applyAlignment="1">
      <alignment horizontal="justify" vertical="center" wrapText="1"/>
    </xf>
    <xf numFmtId="0" fontId="2" fillId="0" borderId="20" xfId="13" applyFont="1" applyBorder="1" applyAlignment="1">
      <alignment horizontal="justify" vertical="center" wrapText="1"/>
    </xf>
    <xf numFmtId="0" fontId="2" fillId="0" borderId="21" xfId="13" applyFont="1" applyBorder="1" applyAlignment="1">
      <alignment horizontal="justify" vertical="center" wrapText="1"/>
    </xf>
    <xf numFmtId="0" fontId="2" fillId="0" borderId="0" xfId="13" applyFont="1" applyAlignment="1">
      <alignment horizontal="justify" vertical="center" wrapText="1"/>
    </xf>
    <xf numFmtId="0" fontId="2" fillId="0" borderId="22" xfId="13" applyFont="1" applyBorder="1" applyAlignment="1">
      <alignment horizontal="justify" vertical="center" wrapText="1"/>
    </xf>
    <xf numFmtId="0" fontId="2" fillId="0" borderId="23" xfId="13" applyFont="1" applyBorder="1" applyAlignment="1">
      <alignment horizontal="justify" vertical="center" wrapText="1"/>
    </xf>
    <xf numFmtId="0" fontId="2" fillId="0" borderId="24" xfId="13" applyFont="1" applyBorder="1" applyAlignment="1">
      <alignment horizontal="justify" vertical="center" wrapText="1"/>
    </xf>
    <xf numFmtId="0" fontId="2" fillId="0" borderId="25" xfId="13" applyFont="1" applyBorder="1" applyAlignment="1">
      <alignment horizontal="justify" vertical="center" wrapText="1"/>
    </xf>
    <xf numFmtId="0" fontId="2" fillId="0" borderId="15" xfId="13" applyFont="1" applyBorder="1" applyAlignment="1">
      <alignment horizontal="center" vertical="center" wrapText="1"/>
    </xf>
    <xf numFmtId="0" fontId="2" fillId="0" borderId="17" xfId="13" applyFont="1" applyBorder="1" applyAlignment="1">
      <alignment horizontal="center" vertical="center" wrapText="1"/>
    </xf>
    <xf numFmtId="0" fontId="2" fillId="0" borderId="16" xfId="13" applyFont="1" applyBorder="1" applyAlignment="1">
      <alignment horizontal="center" vertical="center" wrapText="1"/>
    </xf>
    <xf numFmtId="0" fontId="2" fillId="0" borderId="15" xfId="13" applyFont="1" applyBorder="1" applyAlignment="1">
      <alignment horizontal="left" vertical="center" wrapText="1"/>
    </xf>
    <xf numFmtId="0" fontId="2" fillId="0" borderId="17" xfId="13" applyFont="1" applyBorder="1" applyAlignment="1">
      <alignment horizontal="left" vertical="center" wrapText="1"/>
    </xf>
    <xf numFmtId="0" fontId="2" fillId="0" borderId="16" xfId="13" applyFont="1" applyBorder="1" applyAlignment="1">
      <alignment horizontal="left" vertical="center" wrapText="1"/>
    </xf>
    <xf numFmtId="164" fontId="4" fillId="0" borderId="15" xfId="13" applyNumberFormat="1" applyFont="1" applyBorder="1" applyAlignment="1">
      <alignment horizontal="justify" vertical="center" wrapText="1"/>
    </xf>
    <xf numFmtId="164" fontId="2" fillId="0" borderId="17" xfId="13" applyNumberFormat="1" applyFont="1" applyBorder="1" applyAlignment="1">
      <alignment horizontal="justify" vertical="center" wrapText="1"/>
    </xf>
    <xf numFmtId="164" fontId="2" fillId="0" borderId="16" xfId="13" applyNumberFormat="1" applyFont="1" applyBorder="1" applyAlignment="1">
      <alignment horizontal="justify" vertical="center" wrapText="1"/>
    </xf>
    <xf numFmtId="0" fontId="2" fillId="3" borderId="15" xfId="13" applyFont="1" applyFill="1" applyBorder="1" applyAlignment="1">
      <alignment horizontal="center" vertical="center" wrapText="1"/>
    </xf>
    <xf numFmtId="0" fontId="2" fillId="3" borderId="17" xfId="13" applyFont="1" applyFill="1" applyBorder="1" applyAlignment="1">
      <alignment horizontal="center" vertical="center" wrapText="1"/>
    </xf>
    <xf numFmtId="0" fontId="2" fillId="3" borderId="16" xfId="13" applyFont="1" applyFill="1" applyBorder="1" applyAlignment="1">
      <alignment horizontal="center" vertical="center" wrapText="1"/>
    </xf>
    <xf numFmtId="0" fontId="4" fillId="0" borderId="5" xfId="0" applyFont="1" applyBorder="1" applyAlignment="1">
      <alignment vertical="center" wrapText="1"/>
    </xf>
    <xf numFmtId="0" fontId="2" fillId="0" borderId="5" xfId="0" applyFont="1" applyBorder="1" applyAlignment="1">
      <alignment vertical="center" wrapText="1"/>
    </xf>
    <xf numFmtId="164" fontId="3" fillId="0" borderId="5" xfId="0" applyNumberFormat="1" applyFont="1" applyBorder="1" applyAlignment="1">
      <alignment vertical="center" wrapText="1"/>
    </xf>
    <xf numFmtId="0" fontId="4" fillId="2" borderId="5" xfId="0" applyFont="1" applyFill="1" applyBorder="1" applyAlignment="1">
      <alignment vertical="center" wrapText="1"/>
    </xf>
    <xf numFmtId="0" fontId="2" fillId="2" borderId="5" xfId="0" applyFont="1" applyFill="1" applyBorder="1" applyAlignment="1">
      <alignment vertical="center" wrapText="1"/>
    </xf>
    <xf numFmtId="0" fontId="3" fillId="0" borderId="51" xfId="0" applyFont="1" applyBorder="1" applyAlignment="1">
      <alignment vertical="top" wrapText="1"/>
    </xf>
    <xf numFmtId="0" fontId="3" fillId="0" borderId="45" xfId="0" applyFont="1" applyBorder="1" applyAlignment="1">
      <alignment vertical="top" wrapText="1"/>
    </xf>
    <xf numFmtId="0" fontId="3" fillId="0" borderId="40" xfId="0" applyFont="1" applyBorder="1" applyAlignment="1">
      <alignment vertical="top" wrapText="1"/>
    </xf>
    <xf numFmtId="0" fontId="13" fillId="0" borderId="5" xfId="0" applyFont="1" applyBorder="1" applyAlignment="1">
      <alignment horizontal="left" vertical="center" wrapText="1"/>
    </xf>
    <xf numFmtId="0" fontId="6" fillId="0" borderId="40" xfId="0" applyFont="1" applyBorder="1" applyAlignment="1">
      <alignment vertical="top" wrapText="1"/>
    </xf>
    <xf numFmtId="0" fontId="6" fillId="0" borderId="26" xfId="0" applyFont="1" applyBorder="1" applyAlignment="1">
      <alignment horizontal="left" vertical="top" wrapText="1"/>
    </xf>
    <xf numFmtId="0" fontId="3" fillId="0" borderId="26" xfId="0" applyFont="1" applyBorder="1" applyAlignment="1">
      <alignment horizontal="left" vertical="top" wrapText="1"/>
    </xf>
    <xf numFmtId="0" fontId="9" fillId="2" borderId="17"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3" fillId="2" borderId="17"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2" fillId="2" borderId="17" xfId="0" applyFont="1" applyFill="1" applyBorder="1" applyAlignment="1">
      <alignment horizontal="left" vertical="center"/>
    </xf>
    <xf numFmtId="0" fontId="2" fillId="2" borderId="16" xfId="0" applyFont="1" applyFill="1" applyBorder="1" applyAlignment="1">
      <alignment horizontal="left" vertical="center"/>
    </xf>
    <xf numFmtId="164" fontId="4" fillId="3" borderId="15" xfId="0" applyNumberFormat="1" applyFont="1" applyFill="1" applyBorder="1" applyAlignment="1">
      <alignment horizontal="justify" vertical="center" wrapText="1"/>
    </xf>
    <xf numFmtId="164" fontId="9" fillId="3" borderId="5" xfId="0" applyNumberFormat="1" applyFont="1" applyFill="1" applyBorder="1" applyAlignment="1">
      <alignment vertical="center" wrapText="1"/>
    </xf>
    <xf numFmtId="0" fontId="13" fillId="3" borderId="5" xfId="0" applyFont="1" applyFill="1" applyBorder="1" applyAlignment="1">
      <alignment horizontal="left" vertical="center" wrapText="1"/>
    </xf>
    <xf numFmtId="164" fontId="13" fillId="3" borderId="5" xfId="0" applyNumberFormat="1" applyFont="1" applyFill="1" applyBorder="1" applyAlignment="1">
      <alignment horizontal="left" vertical="center" wrapText="1"/>
    </xf>
    <xf numFmtId="164" fontId="9" fillId="3" borderId="5" xfId="0" applyNumberFormat="1" applyFont="1" applyFill="1" applyBorder="1" applyAlignment="1">
      <alignment horizontal="left" vertical="center" wrapText="1"/>
    </xf>
    <xf numFmtId="0" fontId="6" fillId="2" borderId="5" xfId="0" applyFont="1" applyFill="1" applyBorder="1" applyAlignment="1">
      <alignment horizontal="left" vertical="top" wrapText="1"/>
    </xf>
    <xf numFmtId="0" fontId="4" fillId="3" borderId="15" xfId="0" applyFont="1" applyFill="1" applyBorder="1" applyAlignment="1">
      <alignment horizontal="justify" vertical="center" wrapText="1"/>
    </xf>
    <xf numFmtId="164" fontId="3" fillId="3" borderId="17" xfId="0" applyNumberFormat="1"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0" borderId="28" xfId="0" applyFont="1" applyBorder="1" applyAlignment="1">
      <alignment vertical="top" wrapText="1"/>
    </xf>
    <xf numFmtId="0" fontId="4" fillId="0" borderId="28" xfId="0" applyFont="1" applyBorder="1" applyAlignment="1">
      <alignment horizontal="left" vertical="top" wrapText="1"/>
    </xf>
    <xf numFmtId="0" fontId="4" fillId="0" borderId="30" xfId="0" applyFont="1" applyBorder="1" applyAlignment="1">
      <alignment horizontal="left" vertical="top" wrapText="1"/>
    </xf>
    <xf numFmtId="0" fontId="4" fillId="0" borderId="29" xfId="0" applyFont="1" applyBorder="1" applyAlignment="1">
      <alignment horizontal="left" vertical="top" wrapText="1"/>
    </xf>
    <xf numFmtId="0" fontId="4" fillId="0" borderId="31"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2" fillId="0" borderId="15"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justify" vertical="center" wrapText="1"/>
    </xf>
    <xf numFmtId="0" fontId="2" fillId="0" borderId="16" xfId="9" applyFont="1" applyBorder="1" applyAlignment="1">
      <alignment horizontal="justify" vertical="center" wrapText="1"/>
    </xf>
    <xf numFmtId="0" fontId="4" fillId="0" borderId="15" xfId="9" applyFont="1" applyBorder="1" applyAlignment="1">
      <alignment horizontal="left" vertical="center" wrapText="1"/>
    </xf>
    <xf numFmtId="0" fontId="4" fillId="0" borderId="17" xfId="9" applyFont="1" applyBorder="1" applyAlignment="1">
      <alignment horizontal="left" vertical="center" wrapText="1"/>
    </xf>
    <xf numFmtId="0" fontId="4" fillId="0" borderId="16" xfId="9" applyFont="1" applyBorder="1" applyAlignment="1">
      <alignment horizontal="left" vertical="center" wrapText="1"/>
    </xf>
    <xf numFmtId="0" fontId="3" fillId="0" borderId="16" xfId="0" applyFont="1" applyBorder="1" applyAlignment="1">
      <alignment horizontal="left" vertical="center" wrapText="1"/>
    </xf>
    <xf numFmtId="0" fontId="13" fillId="2" borderId="5" xfId="0" applyFont="1" applyFill="1" applyBorder="1" applyAlignment="1">
      <alignment vertical="center" wrapText="1"/>
    </xf>
    <xf numFmtId="14" fontId="13" fillId="2" borderId="5" xfId="0" applyNumberFormat="1" applyFont="1" applyFill="1" applyBorder="1" applyAlignment="1">
      <alignment horizontal="justify" vertical="center" wrapText="1"/>
    </xf>
    <xf numFmtId="0" fontId="13" fillId="2" borderId="5" xfId="0" applyFont="1" applyFill="1" applyBorder="1" applyAlignment="1">
      <alignment horizontal="left" vertical="center" wrapText="1"/>
    </xf>
    <xf numFmtId="0" fontId="3" fillId="0" borderId="60" xfId="0" applyFont="1" applyBorder="1" applyAlignment="1">
      <alignment horizontal="left" vertical="top" wrapText="1"/>
    </xf>
    <xf numFmtId="0" fontId="3" fillId="0" borderId="61"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2" fillId="2" borderId="15"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0" borderId="56" xfId="0" applyFont="1" applyBorder="1" applyAlignment="1">
      <alignment horizontal="justify" vertical="center" wrapText="1"/>
    </xf>
    <xf numFmtId="0" fontId="2" fillId="0" borderId="57" xfId="0" applyFont="1" applyBorder="1" applyAlignment="1">
      <alignment horizontal="justify" vertical="center" wrapText="1"/>
    </xf>
    <xf numFmtId="0" fontId="2" fillId="0" borderId="58" xfId="0" applyFont="1" applyBorder="1" applyAlignment="1">
      <alignment horizontal="justify" vertical="center" wrapText="1"/>
    </xf>
    <xf numFmtId="0" fontId="2" fillId="0" borderId="33" xfId="0" applyFont="1" applyBorder="1" applyAlignment="1">
      <alignment horizontal="center" vertical="center" wrapText="1"/>
    </xf>
    <xf numFmtId="0" fontId="2" fillId="0" borderId="32" xfId="0" applyFont="1" applyBorder="1" applyAlignment="1">
      <alignment horizontal="justify" vertical="center" wrapText="1"/>
    </xf>
    <xf numFmtId="0" fontId="2" fillId="0" borderId="15" xfId="0" applyFont="1" applyBorder="1" applyAlignment="1">
      <alignment horizontal="left" vertical="center" wrapText="1"/>
    </xf>
    <xf numFmtId="164" fontId="2" fillId="0" borderId="33" xfId="0" applyNumberFormat="1" applyFont="1" applyBorder="1" applyAlignment="1">
      <alignment horizontal="justify" vertical="center" wrapText="1"/>
    </xf>
    <xf numFmtId="164" fontId="3" fillId="3" borderId="33" xfId="0" applyNumberFormat="1" applyFont="1" applyFill="1" applyBorder="1" applyAlignment="1">
      <alignment horizontal="justify" vertical="center" wrapText="1"/>
    </xf>
    <xf numFmtId="0" fontId="2" fillId="2" borderId="53" xfId="0" applyFont="1" applyFill="1" applyBorder="1" applyAlignment="1">
      <alignment horizontal="center" wrapText="1"/>
    </xf>
    <xf numFmtId="0" fontId="2" fillId="2" borderId="54" xfId="0" applyFont="1" applyFill="1" applyBorder="1" applyAlignment="1">
      <alignment horizontal="center" wrapText="1"/>
    </xf>
    <xf numFmtId="0" fontId="2" fillId="2" borderId="55" xfId="0" applyFont="1" applyFill="1" applyBorder="1" applyAlignment="1">
      <alignment horizontal="center" wrapText="1"/>
    </xf>
    <xf numFmtId="0" fontId="2" fillId="2" borderId="4" xfId="0" applyFont="1" applyFill="1" applyBorder="1" applyAlignment="1">
      <alignment horizontal="left" vertical="center"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4" fillId="0" borderId="18" xfId="0" applyFont="1" applyBorder="1" applyAlignment="1">
      <alignment vertical="center" wrapText="1"/>
    </xf>
    <xf numFmtId="0" fontId="2" fillId="0" borderId="19" xfId="0" applyFont="1" applyBorder="1" applyAlignment="1">
      <alignment vertical="center" wrapText="1"/>
    </xf>
    <xf numFmtId="0" fontId="2" fillId="0" borderId="41" xfId="0" applyFont="1" applyBorder="1" applyAlignment="1">
      <alignment vertical="center" wrapText="1"/>
    </xf>
    <xf numFmtId="0" fontId="2" fillId="0" borderId="21" xfId="0" applyFont="1" applyBorder="1" applyAlignment="1">
      <alignment vertical="center" wrapText="1"/>
    </xf>
    <xf numFmtId="0" fontId="2" fillId="0" borderId="0" xfId="0" applyFont="1" applyAlignment="1">
      <alignment vertical="center" wrapText="1"/>
    </xf>
    <xf numFmtId="0" fontId="2" fillId="0" borderId="42" xfId="0" applyFont="1" applyBorder="1" applyAlignment="1">
      <alignment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45" xfId="0" applyFont="1" applyBorder="1" applyAlignment="1">
      <alignment vertical="center" wrapText="1"/>
    </xf>
    <xf numFmtId="164" fontId="4" fillId="0" borderId="15" xfId="0" applyNumberFormat="1" applyFont="1" applyBorder="1" applyAlignment="1">
      <alignment horizontal="justify"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4" fillId="0" borderId="5" xfId="0" applyFont="1" applyBorder="1" applyAlignment="1">
      <alignment horizontal="left" vertical="top" wrapText="1"/>
    </xf>
    <xf numFmtId="0" fontId="2" fillId="0" borderId="5" xfId="0" applyFont="1" applyBorder="1" applyAlignment="1">
      <alignment horizontal="left" vertical="top" wrapText="1"/>
    </xf>
    <xf numFmtId="0" fontId="6" fillId="0" borderId="5" xfId="0" applyFont="1" applyBorder="1" applyAlignment="1">
      <alignment vertical="center" wrapText="1"/>
    </xf>
    <xf numFmtId="174" fontId="2" fillId="0" borderId="15" xfId="0" applyNumberFormat="1" applyFont="1" applyBorder="1" applyAlignment="1">
      <alignment horizontal="left" vertical="center" wrapText="1"/>
    </xf>
    <xf numFmtId="174" fontId="5" fillId="0" borderId="17" xfId="0" applyNumberFormat="1" applyFont="1" applyBorder="1" applyAlignment="1">
      <alignment horizontal="left" vertical="center" wrapText="1"/>
    </xf>
    <xf numFmtId="174" fontId="5" fillId="0" borderId="16" xfId="0" applyNumberFormat="1" applyFont="1" applyBorder="1" applyAlignment="1">
      <alignment horizontal="left" vertical="center" wrapText="1"/>
    </xf>
    <xf numFmtId="0" fontId="13" fillId="2" borderId="5"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4" fillId="0" borderId="34" xfId="0" applyFont="1" applyBorder="1" applyAlignment="1">
      <alignment horizontal="left" vertical="top" wrapText="1"/>
    </xf>
    <xf numFmtId="0" fontId="13" fillId="0" borderId="35" xfId="0" applyFont="1" applyBorder="1" applyAlignment="1">
      <alignment horizontal="left" vertical="top" wrapText="1"/>
    </xf>
    <xf numFmtId="0" fontId="13" fillId="0" borderId="36" xfId="0" applyFont="1" applyBorder="1" applyAlignment="1">
      <alignment horizontal="left" vertical="top" wrapText="1"/>
    </xf>
    <xf numFmtId="0" fontId="13" fillId="3" borderId="4" xfId="0" applyFont="1" applyFill="1" applyBorder="1" applyAlignment="1">
      <alignment horizontal="left" vertical="center" wrapText="1"/>
    </xf>
    <xf numFmtId="0" fontId="13" fillId="3" borderId="6" xfId="0" applyFont="1" applyFill="1" applyBorder="1" applyAlignment="1">
      <alignment horizontal="justify" vertical="center" wrapText="1"/>
    </xf>
    <xf numFmtId="0" fontId="4" fillId="3" borderId="4" xfId="0" applyFont="1" applyFill="1" applyBorder="1" applyAlignment="1">
      <alignment horizontal="left" vertical="center" wrapText="1"/>
    </xf>
    <xf numFmtId="164" fontId="13" fillId="3" borderId="6" xfId="0" applyNumberFormat="1" applyFont="1" applyFill="1" applyBorder="1" applyAlignment="1">
      <alignment horizontal="justify" vertical="center" wrapText="1"/>
    </xf>
    <xf numFmtId="0" fontId="4" fillId="3" borderId="4" xfId="0" applyFont="1" applyFill="1" applyBorder="1" applyAlignment="1">
      <alignment horizontal="justify" vertical="center" wrapText="1"/>
    </xf>
    <xf numFmtId="164" fontId="9" fillId="3" borderId="6" xfId="0" applyNumberFormat="1" applyFont="1" applyFill="1" applyBorder="1" applyAlignment="1">
      <alignment horizontal="justify"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wrapText="1"/>
    </xf>
    <xf numFmtId="0" fontId="13" fillId="2" borderId="6" xfId="0" applyFont="1" applyFill="1" applyBorder="1" applyAlignment="1">
      <alignment horizontal="center" wrapText="1"/>
    </xf>
    <xf numFmtId="0" fontId="13" fillId="2" borderId="6" xfId="0" applyFont="1" applyFill="1" applyBorder="1" applyAlignment="1">
      <alignment horizontal="left" vertical="center" wrapText="1"/>
    </xf>
    <xf numFmtId="164" fontId="3" fillId="0" borderId="5" xfId="0" applyNumberFormat="1" applyFont="1" applyBorder="1" applyAlignment="1">
      <alignment horizontal="left" vertical="center" wrapText="1"/>
    </xf>
    <xf numFmtId="0" fontId="6" fillId="0" borderId="5" xfId="0" applyFont="1" applyBorder="1" applyAlignment="1">
      <alignment horizontal="left" vertical="center" wrapText="1"/>
    </xf>
    <xf numFmtId="0" fontId="6" fillId="0" borderId="18" xfId="0" applyFont="1" applyBorder="1" applyAlignment="1">
      <alignment horizontal="justify" vertical="center" wrapText="1"/>
    </xf>
    <xf numFmtId="0" fontId="6" fillId="0" borderId="19" xfId="0" applyFont="1" applyBorder="1" applyAlignment="1">
      <alignment horizontal="justify" vertical="center" wrapText="1"/>
    </xf>
    <xf numFmtId="0" fontId="6" fillId="0" borderId="20" xfId="0" applyFont="1" applyBorder="1" applyAlignment="1">
      <alignment horizontal="justify" vertical="center" wrapText="1"/>
    </xf>
    <xf numFmtId="0" fontId="6" fillId="0" borderId="21" xfId="0" applyFont="1" applyBorder="1" applyAlignment="1">
      <alignment horizontal="justify" vertical="center" wrapText="1"/>
    </xf>
    <xf numFmtId="0" fontId="6" fillId="0" borderId="0" xfId="0" applyFont="1" applyAlignment="1">
      <alignment horizontal="justify" vertical="center" wrapText="1"/>
    </xf>
    <xf numFmtId="0" fontId="6" fillId="0" borderId="22"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24" xfId="0" applyFont="1" applyBorder="1" applyAlignment="1">
      <alignment horizontal="justify" vertical="center" wrapText="1"/>
    </xf>
    <xf numFmtId="0" fontId="6" fillId="0" borderId="25" xfId="0" applyFont="1" applyBorder="1" applyAlignment="1">
      <alignment horizontal="justify" vertical="center" wrapText="1"/>
    </xf>
    <xf numFmtId="164" fontId="4" fillId="0" borderId="17" xfId="0" applyNumberFormat="1" applyFont="1" applyBorder="1" applyAlignment="1">
      <alignment horizontal="justify" vertical="center" wrapText="1"/>
    </xf>
    <xf numFmtId="164" fontId="4" fillId="0" borderId="16" xfId="0" applyNumberFormat="1" applyFont="1" applyBorder="1" applyAlignment="1">
      <alignment horizontal="justify"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horizont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4" fillId="2" borderId="5" xfId="13" applyFont="1" applyFill="1" applyBorder="1" applyAlignment="1">
      <alignment horizontal="justify" vertical="center" wrapText="1"/>
    </xf>
    <xf numFmtId="0" fontId="8" fillId="2" borderId="5" xfId="13" applyFont="1" applyFill="1" applyBorder="1" applyAlignment="1">
      <alignment horizontal="justify" vertical="center" wrapText="1"/>
    </xf>
    <xf numFmtId="0" fontId="24" fillId="2" borderId="5" xfId="0" applyFont="1" applyFill="1" applyBorder="1" applyAlignment="1">
      <alignment horizontal="left" vertical="justify" wrapText="1"/>
    </xf>
    <xf numFmtId="0" fontId="8" fillId="2" borderId="5" xfId="0" applyFont="1" applyFill="1" applyBorder="1" applyAlignment="1">
      <alignment horizontal="left" vertical="justify" wrapText="1"/>
    </xf>
    <xf numFmtId="0" fontId="8" fillId="2" borderId="5" xfId="0" applyFont="1" applyFill="1" applyBorder="1" applyAlignment="1">
      <alignment horizontal="justify" vertical="center" wrapText="1"/>
    </xf>
    <xf numFmtId="164" fontId="7" fillId="3" borderId="5" xfId="0" applyNumberFormat="1" applyFont="1" applyFill="1" applyBorder="1" applyAlignment="1">
      <alignment horizontal="justify" vertical="center" wrapText="1"/>
    </xf>
    <xf numFmtId="0" fontId="8" fillId="2" borderId="5" xfId="0" applyFont="1" applyFill="1" applyBorder="1" applyAlignment="1">
      <alignment horizontal="left" vertical="center" wrapText="1"/>
    </xf>
    <xf numFmtId="49" fontId="28" fillId="9" borderId="5" xfId="0" applyNumberFormat="1" applyFont="1" applyFill="1" applyBorder="1" applyAlignment="1">
      <alignment horizontal="justify" vertical="center" wrapText="1"/>
    </xf>
    <xf numFmtId="0" fontId="28" fillId="9" borderId="5" xfId="0" applyFont="1" applyFill="1" applyBorder="1" applyAlignment="1">
      <alignment horizontal="justify" vertical="center" wrapText="1"/>
    </xf>
    <xf numFmtId="49" fontId="20" fillId="9" borderId="5" xfId="0" applyNumberFormat="1" applyFont="1" applyFill="1" applyBorder="1" applyAlignment="1">
      <alignment horizontal="justify" vertical="center" wrapText="1"/>
    </xf>
    <xf numFmtId="178" fontId="20" fillId="9" borderId="5" xfId="0" applyNumberFormat="1" applyFont="1" applyFill="1" applyBorder="1" applyAlignment="1">
      <alignment horizontal="justify" vertical="center" wrapText="1"/>
    </xf>
    <xf numFmtId="0" fontId="24" fillId="3" borderId="18" xfId="0" applyFont="1" applyFill="1" applyBorder="1" applyAlignment="1">
      <alignment horizontal="justify" vertical="center" wrapText="1"/>
    </xf>
    <xf numFmtId="0" fontId="8" fillId="3" borderId="19" xfId="0" applyFont="1" applyFill="1" applyBorder="1" applyAlignment="1">
      <alignment horizontal="justify" vertical="center" wrapText="1"/>
    </xf>
    <xf numFmtId="0" fontId="8" fillId="3" borderId="20" xfId="0" applyFont="1" applyFill="1" applyBorder="1" applyAlignment="1">
      <alignment horizontal="justify" vertical="center" wrapText="1"/>
    </xf>
    <xf numFmtId="0" fontId="8" fillId="3" borderId="21" xfId="0" applyFont="1" applyFill="1" applyBorder="1" applyAlignment="1">
      <alignment horizontal="justify" vertical="center" wrapText="1"/>
    </xf>
    <xf numFmtId="0" fontId="8" fillId="3" borderId="0" xfId="0" applyFont="1" applyFill="1" applyAlignment="1">
      <alignment horizontal="justify" vertical="center" wrapText="1"/>
    </xf>
    <xf numFmtId="0" fontId="8" fillId="3" borderId="22" xfId="0" applyFont="1" applyFill="1" applyBorder="1" applyAlignment="1">
      <alignment horizontal="justify" vertical="center" wrapText="1"/>
    </xf>
    <xf numFmtId="0" fontId="8" fillId="3" borderId="23" xfId="0" applyFont="1" applyFill="1" applyBorder="1" applyAlignment="1">
      <alignment horizontal="justify" vertical="center" wrapText="1"/>
    </xf>
    <xf numFmtId="0" fontId="8" fillId="3" borderId="24" xfId="0" applyFont="1" applyFill="1" applyBorder="1" applyAlignment="1">
      <alignment horizontal="justify" vertical="center" wrapText="1"/>
    </xf>
    <xf numFmtId="0" fontId="8" fillId="3" borderId="25" xfId="0" applyFont="1" applyFill="1" applyBorder="1" applyAlignment="1">
      <alignment horizontal="justify" vertical="center" wrapText="1"/>
    </xf>
    <xf numFmtId="0" fontId="8" fillId="8" borderId="5" xfId="0" applyFont="1" applyFill="1" applyBorder="1" applyAlignment="1">
      <alignment horizontal="center" vertical="center" wrapText="1"/>
    </xf>
    <xf numFmtId="164" fontId="28" fillId="3" borderId="15" xfId="0" applyNumberFormat="1" applyFont="1" applyFill="1" applyBorder="1" applyAlignment="1">
      <alignment horizontal="justify" vertical="center" wrapText="1"/>
    </xf>
    <xf numFmtId="164" fontId="28" fillId="3" borderId="17" xfId="0" applyNumberFormat="1" applyFont="1" applyFill="1" applyBorder="1" applyAlignment="1">
      <alignment horizontal="justify" vertical="center" wrapText="1"/>
    </xf>
    <xf numFmtId="164" fontId="28" fillId="3" borderId="16" xfId="0" applyNumberFormat="1" applyFont="1" applyFill="1" applyBorder="1" applyAlignment="1">
      <alignment horizontal="justify" vertical="center" wrapText="1"/>
    </xf>
    <xf numFmtId="0" fontId="8" fillId="0" borderId="5" xfId="0" applyFont="1" applyBorder="1" applyAlignment="1">
      <alignment horizontal="left" vertical="top" wrapText="1"/>
    </xf>
    <xf numFmtId="0" fontId="8" fillId="2" borderId="5" xfId="6" applyFont="1" applyFill="1" applyBorder="1" applyAlignment="1">
      <alignment horizontal="left" vertical="top" wrapText="1"/>
    </xf>
    <xf numFmtId="49" fontId="22" fillId="9" borderId="5" xfId="0" applyNumberFormat="1" applyFont="1" applyFill="1" applyBorder="1" applyAlignment="1">
      <alignment horizontal="center" vertical="center" wrapText="1"/>
    </xf>
    <xf numFmtId="0" fontId="22" fillId="9" borderId="5" xfId="0" applyFont="1" applyFill="1" applyBorder="1" applyAlignment="1">
      <alignment horizontal="center" vertical="center" wrapText="1"/>
    </xf>
    <xf numFmtId="49" fontId="22" fillId="9" borderId="5" xfId="0" applyNumberFormat="1" applyFont="1" applyFill="1" applyBorder="1" applyAlignment="1">
      <alignment horizontal="center" wrapText="1"/>
    </xf>
    <xf numFmtId="0" fontId="22" fillId="9" borderId="5" xfId="0" applyFont="1" applyFill="1" applyBorder="1" applyAlignment="1">
      <alignment horizontal="center" wrapText="1"/>
    </xf>
    <xf numFmtId="49" fontId="22" fillId="9" borderId="5" xfId="0" applyNumberFormat="1" applyFont="1" applyFill="1" applyBorder="1" applyAlignment="1">
      <alignment horizontal="justify" vertical="center" wrapText="1"/>
    </xf>
    <xf numFmtId="0" fontId="22" fillId="9" borderId="5" xfId="0" applyFont="1" applyFill="1" applyBorder="1" applyAlignment="1">
      <alignment horizontal="justify" vertical="center" wrapText="1"/>
    </xf>
    <xf numFmtId="49" fontId="22" fillId="9" borderId="5" xfId="0" applyNumberFormat="1" applyFont="1" applyFill="1" applyBorder="1" applyAlignment="1">
      <alignment horizontal="left" vertical="top" wrapText="1"/>
    </xf>
    <xf numFmtId="0" fontId="22" fillId="9" borderId="5" xfId="0" applyFont="1" applyFill="1" applyBorder="1" applyAlignment="1">
      <alignment horizontal="left" vertical="top" wrapText="1"/>
    </xf>
    <xf numFmtId="49" fontId="8" fillId="9" borderId="5" xfId="0" applyNumberFormat="1" applyFont="1" applyFill="1" applyBorder="1" applyAlignment="1">
      <alignment horizontal="left" vertical="top" wrapText="1"/>
    </xf>
    <xf numFmtId="0" fontId="8" fillId="9" borderId="5" xfId="0" applyFont="1" applyFill="1" applyBorder="1" applyAlignment="1">
      <alignment horizontal="left" vertical="top" wrapText="1"/>
    </xf>
    <xf numFmtId="49" fontId="28" fillId="9" borderId="5" xfId="0" applyNumberFormat="1" applyFont="1" applyFill="1" applyBorder="1" applyAlignment="1">
      <alignment horizontal="left" vertical="center" wrapText="1"/>
    </xf>
    <xf numFmtId="0" fontId="28" fillId="9" borderId="5" xfId="0" applyFont="1" applyFill="1" applyBorder="1" applyAlignment="1">
      <alignment horizontal="left" vertical="center" wrapText="1"/>
    </xf>
    <xf numFmtId="49" fontId="28" fillId="9" borderId="5" xfId="0" applyNumberFormat="1" applyFont="1" applyFill="1" applyBorder="1" applyAlignment="1">
      <alignment vertical="center" wrapText="1"/>
    </xf>
    <xf numFmtId="0" fontId="28" fillId="9" borderId="5" xfId="0" applyFont="1" applyFill="1" applyBorder="1" applyAlignment="1">
      <alignment vertical="center" wrapText="1"/>
    </xf>
    <xf numFmtId="49" fontId="28" fillId="9" borderId="5" xfId="0" applyNumberFormat="1" applyFont="1" applyFill="1" applyBorder="1" applyAlignment="1">
      <alignment horizontal="center" vertical="center" wrapText="1"/>
    </xf>
    <xf numFmtId="0" fontId="28" fillId="9" borderId="5" xfId="0" applyFont="1" applyFill="1" applyBorder="1" applyAlignment="1">
      <alignment horizontal="center" vertical="center" wrapText="1"/>
    </xf>
    <xf numFmtId="178" fontId="28" fillId="9" borderId="5" xfId="0" applyNumberFormat="1" applyFont="1" applyFill="1" applyBorder="1" applyAlignment="1">
      <alignment horizontal="justify" vertical="center" wrapText="1"/>
    </xf>
    <xf numFmtId="164" fontId="3" fillId="3" borderId="5" xfId="0" applyNumberFormat="1" applyFont="1" applyFill="1" applyBorder="1" applyAlignment="1">
      <alignment vertical="center" wrapText="1"/>
    </xf>
    <xf numFmtId="0" fontId="4" fillId="3" borderId="5" xfId="0" applyFont="1" applyFill="1" applyBorder="1" applyAlignment="1">
      <alignment vertical="center" wrapText="1"/>
    </xf>
    <xf numFmtId="0" fontId="13" fillId="3" borderId="5" xfId="0" applyFont="1" applyFill="1" applyBorder="1" applyAlignment="1">
      <alignmen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5" xfId="0" applyFont="1" applyBorder="1" applyAlignment="1">
      <alignment vertical="center" wrapText="1"/>
    </xf>
    <xf numFmtId="0" fontId="13" fillId="0" borderId="17" xfId="0" applyFont="1" applyBorder="1" applyAlignment="1">
      <alignment vertical="center" wrapText="1"/>
    </xf>
    <xf numFmtId="0" fontId="13" fillId="0" borderId="16" xfId="0" applyFont="1" applyBorder="1" applyAlignment="1">
      <alignment vertical="center" wrapText="1"/>
    </xf>
    <xf numFmtId="0" fontId="4" fillId="0" borderId="15" xfId="0" applyFont="1" applyBorder="1" applyAlignment="1">
      <alignment vertical="center" wrapText="1"/>
    </xf>
    <xf numFmtId="0" fontId="2" fillId="0" borderId="17" xfId="0" applyFont="1" applyBorder="1" applyAlignment="1">
      <alignment vertical="center" wrapText="1"/>
    </xf>
    <xf numFmtId="0" fontId="2" fillId="0" borderId="16" xfId="0" applyFont="1" applyBorder="1" applyAlignment="1">
      <alignment vertical="center" wrapText="1"/>
    </xf>
    <xf numFmtId="164" fontId="3" fillId="0" borderId="15" xfId="0" applyNumberFormat="1" applyFont="1" applyBorder="1" applyAlignment="1">
      <alignment vertical="center" wrapText="1"/>
    </xf>
    <xf numFmtId="164" fontId="3" fillId="0" borderId="16" xfId="0" applyNumberFormat="1" applyFont="1" applyBorder="1" applyAlignment="1">
      <alignment vertical="center" wrapText="1"/>
    </xf>
    <xf numFmtId="0" fontId="2" fillId="0" borderId="15" xfId="0" applyFont="1" applyBorder="1" applyAlignment="1">
      <alignment vertical="center" wrapText="1"/>
    </xf>
    <xf numFmtId="0" fontId="4"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164" fontId="2" fillId="0" borderId="15" xfId="0" applyNumberFormat="1" applyFont="1" applyBorder="1" applyAlignment="1">
      <alignment horizontal="left" vertical="center" wrapText="1"/>
    </xf>
    <xf numFmtId="0" fontId="13" fillId="0" borderId="5" xfId="0" applyFont="1" applyBorder="1" applyAlignment="1">
      <alignment horizontal="center" vertical="center" wrapText="1"/>
    </xf>
    <xf numFmtId="0" fontId="2" fillId="3" borderId="5" xfId="0" applyFont="1" applyFill="1" applyBorder="1" applyAlignment="1">
      <alignment horizontal="center" wrapText="1"/>
    </xf>
    <xf numFmtId="0" fontId="3" fillId="3" borderId="15" xfId="0" applyFont="1" applyFill="1" applyBorder="1" applyAlignment="1">
      <alignment vertical="top" wrapText="1"/>
    </xf>
    <xf numFmtId="0" fontId="4" fillId="2" borderId="15" xfId="0" applyFont="1" applyFill="1" applyBorder="1" applyAlignment="1">
      <alignment vertical="center" wrapText="1"/>
    </xf>
    <xf numFmtId="0" fontId="2" fillId="2" borderId="17" xfId="0" applyFont="1" applyFill="1" applyBorder="1" applyAlignment="1">
      <alignment vertical="center" wrapText="1"/>
    </xf>
    <xf numFmtId="0" fontId="2" fillId="2" borderId="16" xfId="0" applyFont="1" applyFill="1" applyBorder="1" applyAlignment="1">
      <alignment vertical="center" wrapText="1"/>
    </xf>
    <xf numFmtId="0" fontId="2" fillId="2" borderId="15" xfId="0" applyFont="1" applyFill="1" applyBorder="1" applyAlignment="1">
      <alignment vertical="center"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2" borderId="24" xfId="0" applyFont="1" applyFill="1" applyBorder="1" applyAlignment="1">
      <alignment horizontal="left" vertical="top" wrapText="1"/>
    </xf>
    <xf numFmtId="0" fontId="9" fillId="2" borderId="25" xfId="0" applyFont="1" applyFill="1" applyBorder="1" applyAlignment="1">
      <alignment horizontal="left" vertical="top" wrapText="1"/>
    </xf>
    <xf numFmtId="0" fontId="13" fillId="3" borderId="15" xfId="0" applyFont="1" applyFill="1" applyBorder="1" applyAlignment="1">
      <alignment horizontal="justify" vertical="center" wrapText="1"/>
    </xf>
    <xf numFmtId="0" fontId="13" fillId="3" borderId="16" xfId="0" applyFont="1" applyFill="1" applyBorder="1" applyAlignment="1">
      <alignment horizontal="justify" vertical="center" wrapText="1"/>
    </xf>
    <xf numFmtId="0" fontId="13" fillId="3" borderId="18" xfId="0" applyFont="1" applyFill="1" applyBorder="1" applyAlignment="1">
      <alignment horizontal="justify" vertical="center" wrapText="1"/>
    </xf>
    <xf numFmtId="0" fontId="13" fillId="3" borderId="19" xfId="0" applyFont="1" applyFill="1" applyBorder="1" applyAlignment="1">
      <alignment horizontal="justify" vertical="center" wrapText="1"/>
    </xf>
    <xf numFmtId="0" fontId="13" fillId="3" borderId="0" xfId="0" applyFont="1" applyFill="1" applyAlignment="1">
      <alignment horizontal="justify" vertical="center" wrapText="1"/>
    </xf>
    <xf numFmtId="5" fontId="9" fillId="3" borderId="0" xfId="3" applyNumberFormat="1" applyFont="1" applyFill="1" applyBorder="1" applyAlignment="1">
      <alignment horizontal="left" vertical="center" wrapText="1"/>
    </xf>
    <xf numFmtId="5" fontId="9" fillId="3" borderId="22" xfId="3" applyNumberFormat="1"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1" fontId="13" fillId="3" borderId="19" xfId="0" applyNumberFormat="1" applyFont="1" applyFill="1" applyBorder="1" applyAlignment="1">
      <alignment horizontal="left" vertical="center" wrapText="1"/>
    </xf>
    <xf numFmtId="1" fontId="13" fillId="3" borderId="20" xfId="0" applyNumberFormat="1" applyFont="1" applyFill="1" applyBorder="1" applyAlignment="1">
      <alignment horizontal="left" vertical="center" wrapText="1"/>
    </xf>
    <xf numFmtId="164" fontId="9" fillId="3" borderId="15" xfId="0" applyNumberFormat="1" applyFont="1" applyFill="1" applyBorder="1" applyAlignment="1">
      <alignment horizontal="justify" vertical="center" wrapText="1"/>
    </xf>
    <xf numFmtId="164" fontId="9" fillId="3" borderId="16" xfId="0" applyNumberFormat="1" applyFont="1" applyFill="1" applyBorder="1" applyAlignment="1">
      <alignment horizontal="justify" vertical="center" wrapText="1"/>
    </xf>
    <xf numFmtId="0" fontId="13" fillId="3" borderId="17" xfId="0" applyFont="1" applyFill="1" applyBorder="1" applyAlignment="1">
      <alignment horizontal="justify"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2" xfId="0" applyFont="1" applyFill="1" applyBorder="1" applyAlignment="1">
      <alignment horizontal="center" wrapText="1"/>
    </xf>
    <xf numFmtId="0" fontId="13" fillId="2" borderId="13" xfId="0" applyFont="1" applyFill="1" applyBorder="1" applyAlignment="1">
      <alignment horizontal="center" wrapText="1"/>
    </xf>
    <xf numFmtId="0" fontId="13" fillId="2" borderId="14" xfId="0" applyFont="1" applyFill="1" applyBorder="1" applyAlignment="1">
      <alignment horizontal="center" wrapText="1"/>
    </xf>
    <xf numFmtId="0" fontId="13" fillId="2" borderId="1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5" xfId="0" applyFont="1" applyFill="1" applyBorder="1" applyAlignment="1">
      <alignment horizontal="justify" vertical="center" wrapText="1"/>
    </xf>
    <xf numFmtId="0" fontId="13" fillId="2" borderId="16" xfId="0" applyFont="1" applyFill="1" applyBorder="1" applyAlignment="1">
      <alignment horizontal="justify" vertical="center" wrapText="1"/>
    </xf>
    <xf numFmtId="5" fontId="9" fillId="2" borderId="17" xfId="3" applyNumberFormat="1" applyFont="1" applyFill="1" applyBorder="1" applyAlignment="1">
      <alignment horizontal="left" vertical="center" wrapText="1"/>
    </xf>
    <xf numFmtId="5" fontId="9" fillId="2" borderId="16" xfId="3" applyNumberFormat="1" applyFont="1" applyFill="1" applyBorder="1" applyAlignment="1">
      <alignment horizontal="left" vertical="center" wrapText="1"/>
    </xf>
    <xf numFmtId="0" fontId="13" fillId="2" borderId="17" xfId="0" applyFont="1" applyFill="1" applyBorder="1" applyAlignment="1">
      <alignment horizontal="justify" vertical="center" wrapText="1"/>
    </xf>
    <xf numFmtId="0" fontId="13" fillId="2" borderId="12" xfId="0" applyFont="1" applyFill="1" applyBorder="1" applyAlignment="1">
      <alignment horizontal="left" vertical="center" wrapText="1"/>
    </xf>
    <xf numFmtId="5" fontId="9" fillId="2" borderId="5" xfId="3" applyNumberFormat="1" applyFont="1" applyFill="1" applyBorder="1" applyAlignment="1">
      <alignment horizontal="left" vertical="center" wrapText="1"/>
    </xf>
    <xf numFmtId="0" fontId="2" fillId="3" borderId="18" xfId="0" applyFont="1" applyFill="1" applyBorder="1" applyAlignment="1">
      <alignment horizontal="left" vertical="center" wrapText="1"/>
    </xf>
    <xf numFmtId="1" fontId="2" fillId="3" borderId="19" xfId="0" applyNumberFormat="1" applyFont="1" applyFill="1" applyBorder="1" applyAlignment="1">
      <alignment horizontal="left" vertical="center" wrapText="1"/>
    </xf>
    <xf numFmtId="1" fontId="2" fillId="3" borderId="20" xfId="0" applyNumberFormat="1" applyFont="1" applyFill="1" applyBorder="1" applyAlignment="1">
      <alignment horizontal="left" vertical="center" wrapText="1"/>
    </xf>
    <xf numFmtId="0" fontId="12" fillId="0" borderId="23" xfId="0" applyFont="1" applyBorder="1" applyAlignment="1">
      <alignment horizontal="left" vertical="top" wrapText="1"/>
    </xf>
    <xf numFmtId="0" fontId="6" fillId="0" borderId="24" xfId="0" applyFont="1" applyBorder="1" applyAlignment="1">
      <alignment horizontal="left" vertical="top" wrapText="1"/>
    </xf>
    <xf numFmtId="0" fontId="3" fillId="0" borderId="24" xfId="0" applyFont="1" applyBorder="1" applyAlignment="1">
      <alignment horizontal="left" vertical="top" wrapText="1"/>
    </xf>
    <xf numFmtId="5" fontId="9" fillId="2" borderId="0" xfId="3" applyNumberFormat="1" applyFont="1" applyFill="1" applyBorder="1" applyAlignment="1">
      <alignment horizontal="left" vertical="center" wrapText="1"/>
    </xf>
    <xf numFmtId="5" fontId="9" fillId="2" borderId="22" xfId="3" applyNumberFormat="1" applyFont="1" applyFill="1" applyBorder="1" applyAlignment="1">
      <alignment horizontal="left" vertical="center" wrapText="1"/>
    </xf>
    <xf numFmtId="5" fontId="3" fillId="2" borderId="17" xfId="3" applyNumberFormat="1" applyFont="1" applyFill="1" applyBorder="1" applyAlignment="1">
      <alignment horizontal="left" vertical="center" wrapText="1"/>
    </xf>
    <xf numFmtId="5" fontId="3" fillId="2" borderId="16" xfId="3" applyNumberFormat="1" applyFont="1" applyFill="1" applyBorder="1" applyAlignment="1">
      <alignment horizontal="left" vertical="center" wrapText="1"/>
    </xf>
    <xf numFmtId="0" fontId="3" fillId="3" borderId="15" xfId="0" applyFont="1" applyFill="1" applyBorder="1" applyAlignment="1">
      <alignment horizontal="justify" vertical="center" wrapText="1"/>
    </xf>
    <xf numFmtId="0" fontId="3" fillId="3" borderId="16" xfId="0" applyFont="1" applyFill="1" applyBorder="1" applyAlignment="1">
      <alignment horizontal="justify" vertical="center" wrapText="1"/>
    </xf>
    <xf numFmtId="7" fontId="3" fillId="2" borderId="24" xfId="3" applyNumberFormat="1" applyFont="1" applyFill="1" applyBorder="1" applyAlignment="1">
      <alignment horizontal="left" vertical="center" wrapText="1"/>
    </xf>
    <xf numFmtId="7" fontId="3" fillId="2" borderId="25" xfId="3" applyNumberFormat="1"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6" fillId="0" borderId="29" xfId="0" applyFont="1" applyBorder="1" applyAlignment="1">
      <alignment vertical="top" wrapText="1"/>
    </xf>
    <xf numFmtId="0" fontId="9" fillId="0" borderId="40" xfId="0" applyFont="1" applyBorder="1" applyAlignment="1">
      <alignment vertical="top" wrapText="1"/>
    </xf>
    <xf numFmtId="0" fontId="6" fillId="2" borderId="23" xfId="0" applyFont="1" applyFill="1" applyBorder="1" applyAlignment="1">
      <alignment horizontal="left" vertical="top" wrapText="1"/>
    </xf>
    <xf numFmtId="0" fontId="5" fillId="2" borderId="5" xfId="0" applyFont="1" applyFill="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0" xfId="0" applyFont="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179" fontId="3" fillId="0" borderId="48" xfId="0" applyNumberFormat="1" applyFont="1" applyBorder="1" applyAlignment="1">
      <alignment horizontal="left" vertical="center" wrapText="1"/>
    </xf>
    <xf numFmtId="179" fontId="3" fillId="0" borderId="49" xfId="0" applyNumberFormat="1" applyFont="1" applyBorder="1" applyAlignment="1">
      <alignment horizontal="left" vertical="center" wrapText="1"/>
    </xf>
    <xf numFmtId="0" fontId="2" fillId="0" borderId="15" xfId="6" applyFont="1" applyBorder="1" applyAlignment="1">
      <alignment horizontal="left" vertical="center" wrapText="1"/>
    </xf>
    <xf numFmtId="0" fontId="2" fillId="0" borderId="17" xfId="6" applyFont="1" applyBorder="1" applyAlignment="1">
      <alignment horizontal="left" vertical="center" wrapText="1"/>
    </xf>
    <xf numFmtId="0" fontId="2" fillId="0" borderId="16" xfId="6" applyFont="1" applyBorder="1" applyAlignment="1">
      <alignment horizontal="left" vertical="center" wrapText="1"/>
    </xf>
    <xf numFmtId="0" fontId="2" fillId="0" borderId="5" xfId="6" applyFont="1" applyBorder="1" applyAlignment="1">
      <alignment horizontal="center" vertical="center" wrapText="1"/>
    </xf>
    <xf numFmtId="0" fontId="2" fillId="2" borderId="5" xfId="9" applyFont="1" applyFill="1" applyBorder="1" applyAlignment="1">
      <alignment horizontal="center" wrapText="1"/>
    </xf>
    <xf numFmtId="0" fontId="4" fillId="3" borderId="5" xfId="6" applyFont="1" applyFill="1" applyBorder="1" applyAlignment="1">
      <alignment horizontal="justify" vertical="center" wrapText="1"/>
    </xf>
    <xf numFmtId="0" fontId="2" fillId="3" borderId="5" xfId="6" applyFont="1" applyFill="1" applyBorder="1" applyAlignment="1">
      <alignment horizontal="justify" vertical="center" wrapText="1"/>
    </xf>
    <xf numFmtId="164" fontId="3" fillId="3" borderId="5" xfId="6" applyNumberFormat="1" applyFont="1" applyFill="1" applyBorder="1" applyAlignment="1">
      <alignment horizontal="justify" vertical="center" wrapText="1"/>
    </xf>
    <xf numFmtId="0" fontId="2" fillId="2" borderId="5" xfId="17" applyFont="1" applyFill="1" applyBorder="1" applyAlignment="1">
      <alignment horizontal="justify" vertical="center" wrapText="1"/>
    </xf>
    <xf numFmtId="0" fontId="9" fillId="0" borderId="5" xfId="0" applyFont="1" applyBorder="1" applyAlignment="1">
      <alignment vertical="top" wrapText="1"/>
    </xf>
    <xf numFmtId="0" fontId="4" fillId="2" borderId="5" xfId="17" applyFont="1" applyFill="1" applyBorder="1" applyAlignment="1">
      <alignment horizontal="justify" vertical="center" wrapText="1"/>
    </xf>
    <xf numFmtId="0" fontId="4" fillId="0" borderId="5" xfId="9" applyFont="1" applyBorder="1" applyAlignment="1">
      <alignment horizontal="justify" vertical="center" wrapText="1"/>
    </xf>
    <xf numFmtId="0" fontId="2" fillId="0" borderId="5" xfId="9" applyFont="1" applyBorder="1" applyAlignment="1">
      <alignment horizontal="justify" vertical="center" wrapText="1"/>
    </xf>
    <xf numFmtId="0" fontId="2" fillId="0" borderId="5" xfId="6" applyFont="1" applyBorder="1" applyAlignment="1">
      <alignment horizontal="left" vertical="center" wrapText="1"/>
    </xf>
    <xf numFmtId="0" fontId="2" fillId="0" borderId="12" xfId="6" applyFont="1" applyBorder="1" applyAlignment="1">
      <alignment horizontal="left" vertical="center" wrapText="1"/>
    </xf>
    <xf numFmtId="179" fontId="3" fillId="3" borderId="0" xfId="6" applyNumberFormat="1" applyFont="1" applyFill="1" applyAlignment="1">
      <alignment horizontal="left" vertical="center" wrapText="1"/>
    </xf>
    <xf numFmtId="179" fontId="3" fillId="3" borderId="22" xfId="6" applyNumberFormat="1" applyFont="1" applyFill="1" applyBorder="1" applyAlignment="1">
      <alignment horizontal="left" vertical="center" wrapText="1"/>
    </xf>
    <xf numFmtId="0" fontId="4" fillId="0" borderId="5" xfId="6" applyFont="1" applyBorder="1" applyAlignment="1">
      <alignment horizontal="justify" vertical="center" wrapText="1"/>
    </xf>
    <xf numFmtId="0" fontId="2" fillId="0" borderId="5" xfId="6" applyFont="1" applyBorder="1" applyAlignment="1">
      <alignment horizontal="justify" vertical="center" wrapText="1"/>
    </xf>
    <xf numFmtId="0" fontId="2" fillId="2" borderId="5" xfId="6" applyFont="1" applyFill="1" applyBorder="1" applyAlignment="1">
      <alignment horizont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174" fontId="4" fillId="0" borderId="15" xfId="0" applyNumberFormat="1" applyFont="1" applyBorder="1" applyAlignment="1">
      <alignment horizontal="left" vertical="center" wrapText="1"/>
    </xf>
    <xf numFmtId="174" fontId="2" fillId="0" borderId="17" xfId="0" applyNumberFormat="1" applyFont="1" applyBorder="1" applyAlignment="1">
      <alignment horizontal="left" vertical="center" wrapText="1"/>
    </xf>
    <xf numFmtId="174" fontId="2" fillId="0" borderId="16" xfId="0" applyNumberFormat="1" applyFont="1" applyBorder="1" applyAlignment="1">
      <alignment horizontal="left" vertical="center" wrapText="1"/>
    </xf>
    <xf numFmtId="0" fontId="4" fillId="2" borderId="5" xfId="0" applyFont="1" applyFill="1" applyBorder="1" applyAlignment="1">
      <alignment horizontal="left" vertical="top" wrapText="1"/>
    </xf>
    <xf numFmtId="0" fontId="2" fillId="2" borderId="5" xfId="0" applyFont="1" applyFill="1" applyBorder="1" applyAlignment="1">
      <alignment horizontal="left" vertical="top"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0" xfId="0" applyFont="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17" xfId="0" applyFont="1" applyBorder="1" applyAlignment="1">
      <alignment vertical="center" wrapText="1"/>
    </xf>
    <xf numFmtId="0" fontId="4" fillId="0" borderId="16" xfId="0" applyFont="1" applyBorder="1" applyAlignment="1">
      <alignment vertical="center" wrapText="1"/>
    </xf>
    <xf numFmtId="0" fontId="3" fillId="0" borderId="15" xfId="0" applyFont="1" applyBorder="1" applyAlignment="1">
      <alignment vertical="top" wrapText="1"/>
    </xf>
    <xf numFmtId="0" fontId="3" fillId="0" borderId="17" xfId="0" applyFont="1" applyBorder="1" applyAlignment="1">
      <alignment vertical="top" wrapText="1"/>
    </xf>
    <xf numFmtId="0" fontId="3" fillId="0" borderId="16" xfId="0" applyFont="1" applyBorder="1" applyAlignment="1">
      <alignment vertical="top" wrapText="1"/>
    </xf>
    <xf numFmtId="0" fontId="4" fillId="0" borderId="5" xfId="0" applyFont="1" applyBorder="1" applyAlignment="1">
      <alignment vertical="top" wrapText="1"/>
    </xf>
    <xf numFmtId="0" fontId="2" fillId="0" borderId="5" xfId="0" applyFont="1" applyBorder="1" applyAlignment="1">
      <alignment vertical="top" wrapText="1"/>
    </xf>
    <xf numFmtId="0" fontId="4" fillId="0" borderId="19"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0" xfId="0" applyFont="1" applyAlignment="1">
      <alignment horizontal="justify" vertical="center" wrapText="1"/>
    </xf>
    <xf numFmtId="0" fontId="4" fillId="0" borderId="22"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25" xfId="0" applyFont="1" applyBorder="1" applyAlignment="1">
      <alignment horizontal="justify" vertical="center" wrapText="1"/>
    </xf>
    <xf numFmtId="164" fontId="2" fillId="3" borderId="0" xfId="0" applyNumberFormat="1" applyFont="1" applyFill="1" applyBorder="1" applyAlignment="1">
      <alignment vertical="center"/>
    </xf>
    <xf numFmtId="164" fontId="3" fillId="3" borderId="0" xfId="0" applyNumberFormat="1" applyFont="1" applyFill="1" applyBorder="1" applyAlignment="1">
      <alignment horizontal="left" vertical="center"/>
    </xf>
    <xf numFmtId="164" fontId="3" fillId="3" borderId="22" xfId="0" applyNumberFormat="1" applyFont="1" applyFill="1" applyBorder="1" applyAlignment="1">
      <alignment horizontal="left" vertical="center"/>
    </xf>
  </cellXfs>
  <cellStyles count="18">
    <cellStyle name="Millares" xfId="1" builtinId="3"/>
    <cellStyle name="Millares [0]" xfId="2" builtinId="6"/>
    <cellStyle name="Moneda" xfId="3" builtinId="4"/>
    <cellStyle name="Moneda [0]" xfId="4" builtinId="7"/>
    <cellStyle name="Moneda 2" xfId="7" xr:uid="{B35E0284-15CE-4424-872C-E2756683B81F}"/>
    <cellStyle name="Moneda 45 2 2" xfId="10" xr:uid="{46C3BDEC-3540-4BEA-A7CA-BF7C4AF9C310}"/>
    <cellStyle name="Moneda 6" xfId="8" xr:uid="{BA926869-D732-45AE-8BE0-983517501B07}"/>
    <cellStyle name="Normal" xfId="0" builtinId="0"/>
    <cellStyle name="Normal 10" xfId="12" xr:uid="{46B1521D-F187-4346-ACC2-811A9B0ABEA1}"/>
    <cellStyle name="Normal 2" xfId="6" xr:uid="{182AFAD7-4FAD-4CF7-919B-A06844ECBF9C}"/>
    <cellStyle name="Normal 2 10" xfId="11" xr:uid="{1AD0696D-9BE6-41AB-8DDB-2E70BE41C3CF}"/>
    <cellStyle name="Normal 21" xfId="17" xr:uid="{7B886F80-6BE2-4CF6-ABDE-DF422C2BDF9A}"/>
    <cellStyle name="Normal 3" xfId="9" xr:uid="{6CFCBFFA-2F04-4255-B484-59F71C08C381}"/>
    <cellStyle name="Normal 4" xfId="13" xr:uid="{5F5EF93B-89E7-4615-A895-C08FA60DFDEC}"/>
    <cellStyle name="Normal 5" xfId="14" xr:uid="{D3F196BE-4696-41F3-AE0A-CE084ABC9376}"/>
    <cellStyle name="Notas 2" xfId="16" xr:uid="{605E16ED-2419-47BE-8938-9156DC0C9E4C}"/>
    <cellStyle name="Porcentaje" xfId="5" builtinId="5"/>
    <cellStyle name="Porcentaje 2" xfId="15" xr:uid="{4CF9BE87-26C0-4D5C-ADFB-346CF0CAE731}"/>
  </cellStyles>
  <dxfs count="6">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8" Type="http://schemas.openxmlformats.org/officeDocument/2006/relationships/hyperlink" Target="#'7-PLAN INCENTIVO INSTITUCIONAL '!A1"/><Relationship Id="rId13" Type="http://schemas.openxmlformats.org/officeDocument/2006/relationships/hyperlink" Target="#'12-P SEG. Y PRIVACIDAD INFORMAC'!A1"/><Relationship Id="rId3" Type="http://schemas.openxmlformats.org/officeDocument/2006/relationships/hyperlink" Target="https://www.policia.gov.co/contratacion/plan-adquisiciones" TargetMode="External"/><Relationship Id="rId7" Type="http://schemas.openxmlformats.org/officeDocument/2006/relationships/hyperlink" Target="#'6-PLAN INS. CAPACITACION'!A1"/><Relationship Id="rId12" Type="http://schemas.openxmlformats.org/officeDocument/2006/relationships/hyperlink" Target="#'11-P TRATAMIENTO RIESGOS S. INF'!A1"/><Relationship Id="rId2" Type="http://schemas.openxmlformats.org/officeDocument/2006/relationships/hyperlink" Target="#'1-PLAN INS ARCHIVOS PINAR'!A1"/><Relationship Id="rId1" Type="http://schemas.openxmlformats.org/officeDocument/2006/relationships/image" Target="../media/image1.jpeg"/><Relationship Id="rId6" Type="http://schemas.openxmlformats.org/officeDocument/2006/relationships/hyperlink" Target="#'5-PLAN EST. TALENTO HUMANO '!A1"/><Relationship Id="rId11" Type="http://schemas.openxmlformats.org/officeDocument/2006/relationships/hyperlink" Target="#'10-P.E.T.I'!A1"/><Relationship Id="rId5" Type="http://schemas.openxmlformats.org/officeDocument/2006/relationships/hyperlink" Target="#'4-PLAN PREVISI&#211;N REC. HUMANOS'!A1"/><Relationship Id="rId15" Type="http://schemas.openxmlformats.org/officeDocument/2006/relationships/hyperlink" Target="#'14-P EST. SEGURIDAD VIAL'!A1"/><Relationship Id="rId10" Type="http://schemas.openxmlformats.org/officeDocument/2006/relationships/hyperlink" Target="#'9-PROGRAMA DE TRANSPARENCIA'!A1"/><Relationship Id="rId4" Type="http://schemas.openxmlformats.org/officeDocument/2006/relationships/hyperlink" Target="#'3-PLAN ANUAL DE VACANTES'!A1"/><Relationship Id="rId9" Type="http://schemas.openxmlformats.org/officeDocument/2006/relationships/hyperlink" Target="#'8-PLAN SEG. SALUD EN EL TRABAJO'!A1"/><Relationship Id="rId14" Type="http://schemas.openxmlformats.org/officeDocument/2006/relationships/hyperlink" Target="#'13-P.E.I.'!A1"/></Relationships>
</file>

<file path=xl/drawings/_rels/drawing10.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3" Type="http://schemas.openxmlformats.org/officeDocument/2006/relationships/hyperlink" Target="#DIASE_OE8!A1"/><Relationship Id="rId18" Type="http://schemas.openxmlformats.org/officeDocument/2006/relationships/hyperlink" Target="#DILOF_OE4!A1"/><Relationship Id="rId26" Type="http://schemas.openxmlformats.org/officeDocument/2006/relationships/hyperlink" Target="#DIJIN_OE6!A1"/><Relationship Id="rId21" Type="http://schemas.openxmlformats.org/officeDocument/2006/relationships/hyperlink" Target="#DISAN_OE6!A1"/><Relationship Id="rId34" Type="http://schemas.openxmlformats.org/officeDocument/2006/relationships/hyperlink" Target="#DICAR_OE2!A1"/><Relationship Id="rId7" Type="http://schemas.openxmlformats.org/officeDocument/2006/relationships/hyperlink" Target="#JESEP_OE11!A1"/><Relationship Id="rId12" Type="http://schemas.openxmlformats.org/officeDocument/2006/relationships/hyperlink" Target="#OCINT_OE11!A1"/><Relationship Id="rId17" Type="http://schemas.openxmlformats.org/officeDocument/2006/relationships/hyperlink" Target="#DIPRO_OE3!A1"/><Relationship Id="rId25" Type="http://schemas.openxmlformats.org/officeDocument/2006/relationships/hyperlink" Target="#DIJIN_OE5!A1"/><Relationship Id="rId33" Type="http://schemas.openxmlformats.org/officeDocument/2006/relationships/hyperlink" Target="#DIEPO_OE2!A1"/><Relationship Id="rId38" Type="http://schemas.openxmlformats.org/officeDocument/2006/relationships/hyperlink" Target="#OFTIC_OE6!A1"/><Relationship Id="rId2" Type="http://schemas.openxmlformats.org/officeDocument/2006/relationships/hyperlink" Target="#'MENU PRINCIPAL'!A1"/><Relationship Id="rId16" Type="http://schemas.openxmlformats.org/officeDocument/2006/relationships/hyperlink" Target="#OFPLA_OE11!A1"/><Relationship Id="rId20" Type="http://schemas.openxmlformats.org/officeDocument/2006/relationships/hyperlink" Target="#DICAR_OE5!A1"/><Relationship Id="rId29" Type="http://schemas.openxmlformats.org/officeDocument/2006/relationships/hyperlink" Target="#DIBIE_OE1!A1"/><Relationship Id="rId1" Type="http://schemas.openxmlformats.org/officeDocument/2006/relationships/image" Target="../media/image4.jpeg"/><Relationship Id="rId6" Type="http://schemas.openxmlformats.org/officeDocument/2006/relationships/hyperlink" Target="#DIPRO_OE10!A1"/><Relationship Id="rId11" Type="http://schemas.openxmlformats.org/officeDocument/2006/relationships/hyperlink" Target="#DIPRO_OE11!A1"/><Relationship Id="rId24" Type="http://schemas.openxmlformats.org/officeDocument/2006/relationships/hyperlink" Target="#ORECI_OE5!A1"/><Relationship Id="rId32" Type="http://schemas.openxmlformats.org/officeDocument/2006/relationships/hyperlink" Target="#DISAN_OE1!A1"/><Relationship Id="rId37" Type="http://schemas.openxmlformats.org/officeDocument/2006/relationships/hyperlink" Target="#OFPLA_OE4!A1"/><Relationship Id="rId5" Type="http://schemas.openxmlformats.org/officeDocument/2006/relationships/hyperlink" Target="#DIRAN_OE8!A1"/><Relationship Id="rId15" Type="http://schemas.openxmlformats.org/officeDocument/2006/relationships/hyperlink" Target="#'14-P EST. SEGURIDAD VIAL'!A1"/><Relationship Id="rId23" Type="http://schemas.openxmlformats.org/officeDocument/2006/relationships/hyperlink" Target="#DIFRA_OE4!A1"/><Relationship Id="rId28" Type="http://schemas.openxmlformats.org/officeDocument/2006/relationships/hyperlink" Target="#DINCO_OE1!A1"/><Relationship Id="rId36" Type="http://schemas.openxmlformats.org/officeDocument/2006/relationships/hyperlink" Target="#DIFRA_OE1!A1"/><Relationship Id="rId10" Type="http://schemas.openxmlformats.org/officeDocument/2006/relationships/hyperlink" Target="#CODEH_OE10!A1"/><Relationship Id="rId19" Type="http://schemas.openxmlformats.org/officeDocument/2006/relationships/hyperlink" Target="#DICAR_OE4!A1"/><Relationship Id="rId31" Type="http://schemas.openxmlformats.org/officeDocument/2006/relationships/hyperlink" Target="#DICAR_OE1!A1"/><Relationship Id="rId4" Type="http://schemas.openxmlformats.org/officeDocument/2006/relationships/hyperlink" Target="#UNIPEP_OE7!A1"/><Relationship Id="rId9" Type="http://schemas.openxmlformats.org/officeDocument/2006/relationships/hyperlink" Target="#DIPOL_OE8!A1"/><Relationship Id="rId14" Type="http://schemas.openxmlformats.org/officeDocument/2006/relationships/hyperlink" Target="#DICAR_OE9!A1"/><Relationship Id="rId22" Type="http://schemas.openxmlformats.org/officeDocument/2006/relationships/hyperlink" Target="#JESEP_OE3!A1"/><Relationship Id="rId27" Type="http://schemas.openxmlformats.org/officeDocument/2006/relationships/hyperlink" Target="#DIPOL_OE6!A1"/><Relationship Id="rId30" Type="http://schemas.openxmlformats.org/officeDocument/2006/relationships/hyperlink" Target="#CENEP_OE2!A1"/><Relationship Id="rId35" Type="http://schemas.openxmlformats.org/officeDocument/2006/relationships/hyperlink" Target="#DITAH_OE2!A1"/><Relationship Id="rId8" Type="http://schemas.openxmlformats.org/officeDocument/2006/relationships/hyperlink" Target="#DIPRO_OE8!A1"/><Relationship Id="rId3" Type="http://schemas.openxmlformats.org/officeDocument/2006/relationships/hyperlink" Target="#COEST_OE12!A1"/></Relationships>
</file>

<file path=xl/drawings/_rels/drawing15.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hyperlink" Target="#'13-P.E.I.'!A1"/></Relationships>
</file>

<file path=xl/drawings/_rels/drawing41.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13-P.E.I.'!A1"/></Relationships>
</file>

<file path=xl/drawings/_rels/drawing48.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9.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hyperlink" Target="#'3-PLAN ANUAL DE VACANTES'!A1"/><Relationship Id="rId7" Type="http://schemas.openxmlformats.org/officeDocument/2006/relationships/hyperlink" Target="#'8-PLAN SEG. SALUD EN EL TRABAJO'!A1"/><Relationship Id="rId2" Type="http://schemas.openxmlformats.org/officeDocument/2006/relationships/hyperlink" Target="#'MENU PRINCIPAL'!A1"/><Relationship Id="rId1" Type="http://schemas.openxmlformats.org/officeDocument/2006/relationships/image" Target="../media/image3.emf"/><Relationship Id="rId6" Type="http://schemas.openxmlformats.org/officeDocument/2006/relationships/hyperlink" Target="#'7-PLAN INCENTIVO INSTITUCIONAL '!A1"/><Relationship Id="rId5" Type="http://schemas.openxmlformats.org/officeDocument/2006/relationships/hyperlink" Target="#'6-PLAN INS. CAPACITACION'!A1"/><Relationship Id="rId4" Type="http://schemas.openxmlformats.org/officeDocument/2006/relationships/hyperlink" Target="#'4-PLAN PREVISI&#211;N REC. HUMANOS'!A1"/></Relationships>
</file>

<file path=xl/drawings/_rels/drawing6.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 PRINCIPAL'!A1"/></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28575</xdr:rowOff>
    </xdr:from>
    <xdr:to>
      <xdr:col>23</xdr:col>
      <xdr:colOff>514350</xdr:colOff>
      <xdr:row>42</xdr:row>
      <xdr:rowOff>9525</xdr:rowOff>
    </xdr:to>
    <xdr:sp macro="" textlink="">
      <xdr:nvSpPr>
        <xdr:cNvPr id="3" name="Rectángulo 2">
          <a:extLst>
            <a:ext uri="{FF2B5EF4-FFF2-40B4-BE49-F238E27FC236}">
              <a16:creationId xmlns:a16="http://schemas.microsoft.com/office/drawing/2014/main" id="{642E7190-6225-8D5D-44D9-6B4B0A569462}"/>
            </a:ext>
          </a:extLst>
        </xdr:cNvPr>
        <xdr:cNvSpPr/>
      </xdr:nvSpPr>
      <xdr:spPr>
        <a:xfrm>
          <a:off x="19050" y="28575"/>
          <a:ext cx="18021300" cy="79819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0</xdr:colOff>
      <xdr:row>0</xdr:row>
      <xdr:rowOff>0</xdr:rowOff>
    </xdr:from>
    <xdr:to>
      <xdr:col>16</xdr:col>
      <xdr:colOff>22860</xdr:colOff>
      <xdr:row>36</xdr:row>
      <xdr:rowOff>22860</xdr:rowOff>
    </xdr:to>
    <xdr:grpSp>
      <xdr:nvGrpSpPr>
        <xdr:cNvPr id="21" name="Grupo 20">
          <a:extLst>
            <a:ext uri="{FF2B5EF4-FFF2-40B4-BE49-F238E27FC236}">
              <a16:creationId xmlns:a16="http://schemas.microsoft.com/office/drawing/2014/main" id="{43A452AA-28A1-8862-C054-E8AA33AD67E0}"/>
            </a:ext>
          </a:extLst>
        </xdr:cNvPr>
        <xdr:cNvGrpSpPr/>
      </xdr:nvGrpSpPr>
      <xdr:grpSpPr>
        <a:xfrm>
          <a:off x="0" y="0"/>
          <a:ext cx="12214860" cy="6880860"/>
          <a:chOff x="0" y="0"/>
          <a:chExt cx="12214860" cy="6880860"/>
        </a:xfrm>
      </xdr:grpSpPr>
      <xdr:pic>
        <xdr:nvPicPr>
          <xdr:cNvPr id="2" name="Imagen 1">
            <a:extLst>
              <a:ext uri="{FF2B5EF4-FFF2-40B4-BE49-F238E27FC236}">
                <a16:creationId xmlns:a16="http://schemas.microsoft.com/office/drawing/2014/main" id="{55E92020-9DFC-B225-2895-68726D00FF2C}"/>
              </a:ext>
            </a:extLst>
          </xdr:cNvPr>
          <xdr:cNvPicPr>
            <a:picLocks noChangeAspect="1"/>
          </xdr:cNvPicPr>
        </xdr:nvPicPr>
        <xdr:blipFill>
          <a:blip xmlns:r="http://schemas.openxmlformats.org/officeDocument/2006/relationships" r:embed="rId1"/>
          <a:stretch>
            <a:fillRect/>
          </a:stretch>
        </xdr:blipFill>
        <xdr:spPr>
          <a:xfrm>
            <a:off x="0" y="0"/>
            <a:ext cx="12214860" cy="6880860"/>
          </a:xfrm>
          <a:prstGeom prst="rect">
            <a:avLst/>
          </a:prstGeom>
        </xdr:spPr>
      </xdr:pic>
      <xdr:sp macro="" textlink="">
        <xdr:nvSpPr>
          <xdr:cNvPr id="4" name="CuadroTexto 1">
            <a:extLst>
              <a:ext uri="{FF2B5EF4-FFF2-40B4-BE49-F238E27FC236}">
                <a16:creationId xmlns:a16="http://schemas.microsoft.com/office/drawing/2014/main" id="{EFD55AF8-5CE6-005B-A34E-5079A1E5869A}"/>
              </a:ext>
            </a:extLst>
          </xdr:cNvPr>
          <xdr:cNvSpPr txBox="1"/>
        </xdr:nvSpPr>
        <xdr:spPr>
          <a:xfrm>
            <a:off x="1543050" y="276225"/>
            <a:ext cx="10505139" cy="584775"/>
          </a:xfrm>
          <a:prstGeom prst="rect">
            <a:avLst/>
          </a:prstGeom>
          <a:solidFill>
            <a:schemeClr val="bg1"/>
          </a:solidFill>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R="0" lvl="0" indent="0" fontAlgn="auto">
              <a:lnSpc>
                <a:spcPct val="100000"/>
              </a:lnSpc>
              <a:spcBef>
                <a:spcPts val="0"/>
              </a:spcBef>
              <a:spcAft>
                <a:spcPts val="0"/>
              </a:spcAft>
              <a:buClrTx/>
              <a:buSzTx/>
              <a:buFontTx/>
              <a:buNone/>
              <a:tabLst/>
              <a:defRPr/>
            </a:pPr>
            <a:r>
              <a:rPr lang="es-MX" sz="3200" b="1">
                <a:solidFill>
                  <a:srgbClr val="016660"/>
                </a:solidFill>
                <a:latin typeface="Century Gothic" panose="020B0502020202020204" pitchFamily="34" charset="0"/>
              </a:rPr>
              <a:t>Planes Institucionales</a:t>
            </a:r>
          </a:p>
        </xdr:txBody>
      </xdr:sp>
    </xdr:grpSp>
    <xdr:clientData/>
  </xdr:twoCellAnchor>
  <xdr:twoCellAnchor>
    <xdr:from>
      <xdr:col>3</xdr:col>
      <xdr:colOff>390525</xdr:colOff>
      <xdr:row>7</xdr:row>
      <xdr:rowOff>38100</xdr:rowOff>
    </xdr:from>
    <xdr:to>
      <xdr:col>6</xdr:col>
      <xdr:colOff>133350</xdr:colOff>
      <xdr:row>10</xdr:row>
      <xdr:rowOff>19050</xdr:rowOff>
    </xdr:to>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D2330DBA-F5D6-17E7-72D5-BA86C88725DD}"/>
            </a:ext>
          </a:extLst>
        </xdr:cNvPr>
        <xdr:cNvSpPr/>
      </xdr:nvSpPr>
      <xdr:spPr>
        <a:xfrm>
          <a:off x="2676525" y="1371600"/>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514350</xdr:colOff>
      <xdr:row>10</xdr:row>
      <xdr:rowOff>123825</xdr:rowOff>
    </xdr:from>
    <xdr:to>
      <xdr:col>5</xdr:col>
      <xdr:colOff>257175</xdr:colOff>
      <xdr:row>13</xdr:row>
      <xdr:rowOff>104775</xdr:rowOff>
    </xdr:to>
    <xdr:sp macro="" textlink="">
      <xdr:nvSpPr>
        <xdr:cNvPr id="6" name="Rectángulo: esquinas redondeadas 5">
          <a:hlinkClick xmlns:r="http://schemas.openxmlformats.org/officeDocument/2006/relationships" r:id="rId3"/>
          <a:extLst>
            <a:ext uri="{FF2B5EF4-FFF2-40B4-BE49-F238E27FC236}">
              <a16:creationId xmlns:a16="http://schemas.microsoft.com/office/drawing/2014/main" id="{E1C303EC-D817-48AE-ABCD-5649D764DCEC}"/>
            </a:ext>
          </a:extLst>
        </xdr:cNvPr>
        <xdr:cNvSpPr/>
      </xdr:nvSpPr>
      <xdr:spPr>
        <a:xfrm>
          <a:off x="2038350" y="2028825"/>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85725</xdr:colOff>
      <xdr:row>14</xdr:row>
      <xdr:rowOff>38100</xdr:rowOff>
    </xdr:from>
    <xdr:to>
      <xdr:col>4</xdr:col>
      <xdr:colOff>590550</xdr:colOff>
      <xdr:row>17</xdr:row>
      <xdr:rowOff>19050</xdr:rowOff>
    </xdr:to>
    <xdr:sp macro="" textlink="">
      <xdr:nvSpPr>
        <xdr:cNvPr id="7" name="Rectángulo: esquinas redondeadas 6">
          <a:hlinkClick xmlns:r="http://schemas.openxmlformats.org/officeDocument/2006/relationships" r:id="rId4"/>
          <a:extLst>
            <a:ext uri="{FF2B5EF4-FFF2-40B4-BE49-F238E27FC236}">
              <a16:creationId xmlns:a16="http://schemas.microsoft.com/office/drawing/2014/main" id="{238F2D50-5571-95C2-C1F3-40F17D728B3E}"/>
            </a:ext>
          </a:extLst>
        </xdr:cNvPr>
        <xdr:cNvSpPr/>
      </xdr:nvSpPr>
      <xdr:spPr>
        <a:xfrm>
          <a:off x="1609725" y="2705100"/>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533400</xdr:colOff>
      <xdr:row>17</xdr:row>
      <xdr:rowOff>142875</xdr:rowOff>
    </xdr:from>
    <xdr:to>
      <xdr:col>4</xdr:col>
      <xdr:colOff>276225</xdr:colOff>
      <xdr:row>20</xdr:row>
      <xdr:rowOff>123825</xdr:rowOff>
    </xdr:to>
    <xdr:sp macro="" textlink="">
      <xdr:nvSpPr>
        <xdr:cNvPr id="8" name="Rectángulo: esquinas redondeadas 7">
          <a:hlinkClick xmlns:r="http://schemas.openxmlformats.org/officeDocument/2006/relationships" r:id="rId5"/>
          <a:extLst>
            <a:ext uri="{FF2B5EF4-FFF2-40B4-BE49-F238E27FC236}">
              <a16:creationId xmlns:a16="http://schemas.microsoft.com/office/drawing/2014/main" id="{9BF8C07C-7DF6-3C95-2DAE-18C2E6C0C706}"/>
            </a:ext>
          </a:extLst>
        </xdr:cNvPr>
        <xdr:cNvSpPr/>
      </xdr:nvSpPr>
      <xdr:spPr>
        <a:xfrm>
          <a:off x="1295400" y="3381375"/>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542925</xdr:colOff>
      <xdr:row>21</xdr:row>
      <xdr:rowOff>66675</xdr:rowOff>
    </xdr:from>
    <xdr:to>
      <xdr:col>4</xdr:col>
      <xdr:colOff>285750</xdr:colOff>
      <xdr:row>24</xdr:row>
      <xdr:rowOff>47625</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E88E0882-E7FE-7544-FE2F-B778EB3F9E49}"/>
            </a:ext>
          </a:extLst>
        </xdr:cNvPr>
        <xdr:cNvSpPr/>
      </xdr:nvSpPr>
      <xdr:spPr>
        <a:xfrm>
          <a:off x="1304925" y="4067175"/>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123825</xdr:colOff>
      <xdr:row>24</xdr:row>
      <xdr:rowOff>171450</xdr:rowOff>
    </xdr:from>
    <xdr:to>
      <xdr:col>4</xdr:col>
      <xdr:colOff>628650</xdr:colOff>
      <xdr:row>27</xdr:row>
      <xdr:rowOff>152400</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2C1A82A6-F9A8-B937-C9D4-9FFE59481938}"/>
            </a:ext>
          </a:extLst>
        </xdr:cNvPr>
        <xdr:cNvSpPr/>
      </xdr:nvSpPr>
      <xdr:spPr>
        <a:xfrm>
          <a:off x="1647825" y="4743450"/>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514350</xdr:colOff>
      <xdr:row>28</xdr:row>
      <xdr:rowOff>114300</xdr:rowOff>
    </xdr:from>
    <xdr:to>
      <xdr:col>5</xdr:col>
      <xdr:colOff>257175</xdr:colOff>
      <xdr:row>31</xdr:row>
      <xdr:rowOff>95250</xdr:rowOff>
    </xdr:to>
    <xdr:sp macro="" textlink="">
      <xdr:nvSpPr>
        <xdr:cNvPr id="11" name="Rectángulo: esquinas redondeadas 10">
          <a:hlinkClick xmlns:r="http://schemas.openxmlformats.org/officeDocument/2006/relationships" r:id="rId8"/>
          <a:extLst>
            <a:ext uri="{FF2B5EF4-FFF2-40B4-BE49-F238E27FC236}">
              <a16:creationId xmlns:a16="http://schemas.microsoft.com/office/drawing/2014/main" id="{4C8CBA97-2D1C-D779-D5EC-EBD187EE5DDB}"/>
            </a:ext>
          </a:extLst>
        </xdr:cNvPr>
        <xdr:cNvSpPr/>
      </xdr:nvSpPr>
      <xdr:spPr>
        <a:xfrm>
          <a:off x="2038350" y="5448300"/>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733425</xdr:colOff>
      <xdr:row>6</xdr:row>
      <xdr:rowOff>91168</xdr:rowOff>
    </xdr:from>
    <xdr:to>
      <xdr:col>12</xdr:col>
      <xdr:colOff>476250</xdr:colOff>
      <xdr:row>9</xdr:row>
      <xdr:rowOff>72118</xdr:rowOff>
    </xdr:to>
    <xdr:sp macro="" textlink="">
      <xdr:nvSpPr>
        <xdr:cNvPr id="12" name="Rectángulo: esquinas redondeadas 11">
          <a:hlinkClick xmlns:r="http://schemas.openxmlformats.org/officeDocument/2006/relationships" r:id="rId9"/>
          <a:extLst>
            <a:ext uri="{FF2B5EF4-FFF2-40B4-BE49-F238E27FC236}">
              <a16:creationId xmlns:a16="http://schemas.microsoft.com/office/drawing/2014/main" id="{2648BB0B-3CA8-43A1-0AC1-4C4642C6A1A6}"/>
            </a:ext>
          </a:extLst>
        </xdr:cNvPr>
        <xdr:cNvSpPr/>
      </xdr:nvSpPr>
      <xdr:spPr>
        <a:xfrm>
          <a:off x="7591425" y="1234168"/>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438150</xdr:colOff>
      <xdr:row>10</xdr:row>
      <xdr:rowOff>28575</xdr:rowOff>
    </xdr:from>
    <xdr:to>
      <xdr:col>13</xdr:col>
      <xdr:colOff>180975</xdr:colOff>
      <xdr:row>13</xdr:row>
      <xdr:rowOff>9525</xdr:rowOff>
    </xdr:to>
    <xdr:sp macro="" textlink="">
      <xdr:nvSpPr>
        <xdr:cNvPr id="13" name="Rectángulo: esquinas redondeadas 12">
          <a:hlinkClick xmlns:r="http://schemas.openxmlformats.org/officeDocument/2006/relationships" r:id="rId10"/>
          <a:extLst>
            <a:ext uri="{FF2B5EF4-FFF2-40B4-BE49-F238E27FC236}">
              <a16:creationId xmlns:a16="http://schemas.microsoft.com/office/drawing/2014/main" id="{FD8CC6FA-7C4E-83C4-3C71-459E23BF7A18}"/>
            </a:ext>
          </a:extLst>
        </xdr:cNvPr>
        <xdr:cNvSpPr/>
      </xdr:nvSpPr>
      <xdr:spPr>
        <a:xfrm>
          <a:off x="8058150" y="1933575"/>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295275</xdr:colOff>
      <xdr:row>13</xdr:row>
      <xdr:rowOff>152400</xdr:rowOff>
    </xdr:from>
    <xdr:to>
      <xdr:col>14</xdr:col>
      <xdr:colOff>38100</xdr:colOff>
      <xdr:row>16</xdr:row>
      <xdr:rowOff>133350</xdr:rowOff>
    </xdr:to>
    <xdr:sp macro="" textlink="">
      <xdr:nvSpPr>
        <xdr:cNvPr id="14" name="Rectángulo: esquinas redondeadas 13">
          <a:hlinkClick xmlns:r="http://schemas.openxmlformats.org/officeDocument/2006/relationships" r:id="rId11"/>
          <a:extLst>
            <a:ext uri="{FF2B5EF4-FFF2-40B4-BE49-F238E27FC236}">
              <a16:creationId xmlns:a16="http://schemas.microsoft.com/office/drawing/2014/main" id="{A0F8D015-AF3C-0544-C836-C4F26B6D8FFE}"/>
            </a:ext>
          </a:extLst>
        </xdr:cNvPr>
        <xdr:cNvSpPr/>
      </xdr:nvSpPr>
      <xdr:spPr>
        <a:xfrm>
          <a:off x="8677275" y="2628900"/>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381000</xdr:colOff>
      <xdr:row>17</xdr:row>
      <xdr:rowOff>161925</xdr:rowOff>
    </xdr:from>
    <xdr:to>
      <xdr:col>14</xdr:col>
      <xdr:colOff>123825</xdr:colOff>
      <xdr:row>20</xdr:row>
      <xdr:rowOff>142875</xdr:rowOff>
    </xdr:to>
    <xdr:sp macro="" textlink="">
      <xdr:nvSpPr>
        <xdr:cNvPr id="15" name="Rectángulo: esquinas redondeadas 14">
          <a:hlinkClick xmlns:r="http://schemas.openxmlformats.org/officeDocument/2006/relationships" r:id="rId12"/>
          <a:extLst>
            <a:ext uri="{FF2B5EF4-FFF2-40B4-BE49-F238E27FC236}">
              <a16:creationId xmlns:a16="http://schemas.microsoft.com/office/drawing/2014/main" id="{BE2DA2D5-C27E-3F4D-5C28-5CBC6515FEC5}"/>
            </a:ext>
          </a:extLst>
        </xdr:cNvPr>
        <xdr:cNvSpPr/>
      </xdr:nvSpPr>
      <xdr:spPr>
        <a:xfrm>
          <a:off x="8763000" y="3400425"/>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485775</xdr:colOff>
      <xdr:row>21</xdr:row>
      <xdr:rowOff>180975</xdr:rowOff>
    </xdr:from>
    <xdr:to>
      <xdr:col>14</xdr:col>
      <xdr:colOff>228600</xdr:colOff>
      <xdr:row>24</xdr:row>
      <xdr:rowOff>161925</xdr:rowOff>
    </xdr:to>
    <xdr:sp macro="" textlink="">
      <xdr:nvSpPr>
        <xdr:cNvPr id="16" name="Rectángulo: esquinas redondeadas 15">
          <a:hlinkClick xmlns:r="http://schemas.openxmlformats.org/officeDocument/2006/relationships" r:id="rId13"/>
          <a:extLst>
            <a:ext uri="{FF2B5EF4-FFF2-40B4-BE49-F238E27FC236}">
              <a16:creationId xmlns:a16="http://schemas.microsoft.com/office/drawing/2014/main" id="{44E6E6AB-0A82-162A-0983-A900E80D4965}"/>
            </a:ext>
          </a:extLst>
        </xdr:cNvPr>
        <xdr:cNvSpPr/>
      </xdr:nvSpPr>
      <xdr:spPr>
        <a:xfrm>
          <a:off x="8867775" y="4181475"/>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85725</xdr:colOff>
      <xdr:row>26</xdr:row>
      <xdr:rowOff>0</xdr:rowOff>
    </xdr:from>
    <xdr:to>
      <xdr:col>13</xdr:col>
      <xdr:colOff>590550</xdr:colOff>
      <xdr:row>28</xdr:row>
      <xdr:rowOff>171450</xdr:rowOff>
    </xdr:to>
    <xdr:sp macro="" textlink="">
      <xdr:nvSpPr>
        <xdr:cNvPr id="17" name="Rectángulo: esquinas redondeadas 16">
          <a:hlinkClick xmlns:r="http://schemas.openxmlformats.org/officeDocument/2006/relationships" r:id="rId14"/>
          <a:extLst>
            <a:ext uri="{FF2B5EF4-FFF2-40B4-BE49-F238E27FC236}">
              <a16:creationId xmlns:a16="http://schemas.microsoft.com/office/drawing/2014/main" id="{3F900389-CF0E-02F8-40BE-537896ACC95F}"/>
            </a:ext>
          </a:extLst>
        </xdr:cNvPr>
        <xdr:cNvSpPr/>
      </xdr:nvSpPr>
      <xdr:spPr>
        <a:xfrm>
          <a:off x="8467725" y="4953000"/>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200025</xdr:colOff>
      <xdr:row>30</xdr:row>
      <xdr:rowOff>19050</xdr:rowOff>
    </xdr:from>
    <xdr:to>
      <xdr:col>12</xdr:col>
      <xdr:colOff>704850</xdr:colOff>
      <xdr:row>33</xdr:row>
      <xdr:rowOff>0</xdr:rowOff>
    </xdr:to>
    <xdr:sp macro="" textlink="">
      <xdr:nvSpPr>
        <xdr:cNvPr id="18" name="Rectángulo: esquinas redondeadas 17">
          <a:hlinkClick xmlns:r="http://schemas.openxmlformats.org/officeDocument/2006/relationships" r:id="rId15"/>
          <a:extLst>
            <a:ext uri="{FF2B5EF4-FFF2-40B4-BE49-F238E27FC236}">
              <a16:creationId xmlns:a16="http://schemas.microsoft.com/office/drawing/2014/main" id="{A1BC25A4-F521-FC77-2B35-6E9211BA2F32}"/>
            </a:ext>
          </a:extLst>
        </xdr:cNvPr>
        <xdr:cNvSpPr/>
      </xdr:nvSpPr>
      <xdr:spPr>
        <a:xfrm>
          <a:off x="7820025" y="5734050"/>
          <a:ext cx="2028825" cy="552450"/>
        </a:xfrm>
        <a:prstGeom prst="roundRect">
          <a:avLst>
            <a:gd name="adj" fmla="val 50000"/>
          </a:avLst>
        </a:prstGeom>
        <a:solidFill>
          <a:schemeClr val="accent2">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7DC653B3-943F-40C8-A564-E107961D9B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592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85725</xdr:rowOff>
    </xdr:from>
    <xdr:to>
      <xdr:col>0</xdr:col>
      <xdr:colOff>1635349</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82ABA75F-9F39-405C-A1B2-682B9A0AEA8E}"/>
            </a:ext>
          </a:extLst>
        </xdr:cNvPr>
        <xdr:cNvSpPr/>
      </xdr:nvSpPr>
      <xdr:spPr>
        <a:xfrm>
          <a:off x="35242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428625</xdr:colOff>
      <xdr:row>3</xdr:row>
      <xdr:rowOff>47625</xdr:rowOff>
    </xdr:from>
    <xdr:to>
      <xdr:col>7</xdr:col>
      <xdr:colOff>1098177</xdr:colOff>
      <xdr:row>6</xdr:row>
      <xdr:rowOff>22797</xdr:rowOff>
    </xdr:to>
    <xdr:pic>
      <xdr:nvPicPr>
        <xdr:cNvPr id="2" name="828 Imagen">
          <a:extLst>
            <a:ext uri="{FF2B5EF4-FFF2-40B4-BE49-F238E27FC236}">
              <a16:creationId xmlns:a16="http://schemas.microsoft.com/office/drawing/2014/main" id="{14279C2C-5753-42C0-B0A3-E1B0EB6C7F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00" y="47625"/>
          <a:ext cx="669552" cy="518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0</xdr:row>
      <xdr:rowOff>114300</xdr:rowOff>
    </xdr:from>
    <xdr:to>
      <xdr:col>0</xdr:col>
      <xdr:colOff>1597249</xdr:colOff>
      <xdr:row>2</xdr:row>
      <xdr:rowOff>87535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1A4DEDE1-B120-455E-A786-DD410A26B9F4}"/>
            </a:ext>
          </a:extLst>
        </xdr:cNvPr>
        <xdr:cNvSpPr/>
      </xdr:nvSpPr>
      <xdr:spPr>
        <a:xfrm>
          <a:off x="314325" y="1143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323850</xdr:colOff>
      <xdr:row>3</xdr:row>
      <xdr:rowOff>114300</xdr:rowOff>
    </xdr:from>
    <xdr:to>
      <xdr:col>7</xdr:col>
      <xdr:colOff>990600</xdr:colOff>
      <xdr:row>6</xdr:row>
      <xdr:rowOff>0</xdr:rowOff>
    </xdr:to>
    <xdr:pic>
      <xdr:nvPicPr>
        <xdr:cNvPr id="2" name="828 Imagen">
          <a:extLst>
            <a:ext uri="{FF2B5EF4-FFF2-40B4-BE49-F238E27FC236}">
              <a16:creationId xmlns:a16="http://schemas.microsoft.com/office/drawing/2014/main" id="{0ABC2C46-FCE1-48FF-B107-84FEB4C2D6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20550" y="114300"/>
          <a:ext cx="666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466725</xdr:colOff>
      <xdr:row>0</xdr:row>
      <xdr:rowOff>95250</xdr:rowOff>
    </xdr:from>
    <xdr:to>
      <xdr:col>0</xdr:col>
      <xdr:colOff>1749649</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2D796C5A-5A98-41F8-8872-461CA65507AA}"/>
            </a:ext>
          </a:extLst>
        </xdr:cNvPr>
        <xdr:cNvSpPr/>
      </xdr:nvSpPr>
      <xdr:spPr>
        <a:xfrm>
          <a:off x="46672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E65C685D-CF1D-4B27-ABAD-18F87840F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76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295275</xdr:colOff>
      <xdr:row>0</xdr:row>
      <xdr:rowOff>85725</xdr:rowOff>
    </xdr:from>
    <xdr:to>
      <xdr:col>0</xdr:col>
      <xdr:colOff>1578199</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4B9EC1F7-A269-4308-95BF-EC7C0BB531BB}"/>
            </a:ext>
          </a:extLst>
        </xdr:cNvPr>
        <xdr:cNvSpPr/>
      </xdr:nvSpPr>
      <xdr:spPr>
        <a:xfrm>
          <a:off x="29527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33618</xdr:colOff>
      <xdr:row>0</xdr:row>
      <xdr:rowOff>22412</xdr:rowOff>
    </xdr:from>
    <xdr:to>
      <xdr:col>27</xdr:col>
      <xdr:colOff>358588</xdr:colOff>
      <xdr:row>49</xdr:row>
      <xdr:rowOff>134471</xdr:rowOff>
    </xdr:to>
    <xdr:sp macro="" textlink="">
      <xdr:nvSpPr>
        <xdr:cNvPr id="8" name="Rectángulo 7">
          <a:extLst>
            <a:ext uri="{FF2B5EF4-FFF2-40B4-BE49-F238E27FC236}">
              <a16:creationId xmlns:a16="http://schemas.microsoft.com/office/drawing/2014/main" id="{574CF8A3-7411-350F-9CE2-A667E2D1E398}"/>
            </a:ext>
          </a:extLst>
        </xdr:cNvPr>
        <xdr:cNvSpPr/>
      </xdr:nvSpPr>
      <xdr:spPr>
        <a:xfrm>
          <a:off x="33618" y="22412"/>
          <a:ext cx="20898970" cy="944655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0</xdr:colOff>
      <xdr:row>0</xdr:row>
      <xdr:rowOff>0</xdr:rowOff>
    </xdr:from>
    <xdr:to>
      <xdr:col>30</xdr:col>
      <xdr:colOff>452437</xdr:colOff>
      <xdr:row>91</xdr:row>
      <xdr:rowOff>119062</xdr:rowOff>
    </xdr:to>
    <xdr:sp macro="" textlink="">
      <xdr:nvSpPr>
        <xdr:cNvPr id="2" name="Rectángulo 1">
          <a:extLst>
            <a:ext uri="{FF2B5EF4-FFF2-40B4-BE49-F238E27FC236}">
              <a16:creationId xmlns:a16="http://schemas.microsoft.com/office/drawing/2014/main" id="{8392ED3E-0293-4578-8B59-3303845AB1EE}"/>
            </a:ext>
          </a:extLst>
        </xdr:cNvPr>
        <xdr:cNvSpPr/>
      </xdr:nvSpPr>
      <xdr:spPr>
        <a:xfrm>
          <a:off x="0" y="0"/>
          <a:ext cx="23312437" cy="17454562"/>
        </a:xfrm>
        <a:prstGeom prst="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0</xdr:rowOff>
    </xdr:from>
    <xdr:to>
      <xdr:col>15</xdr:col>
      <xdr:colOff>758190</xdr:colOff>
      <xdr:row>36</xdr:row>
      <xdr:rowOff>38100</xdr:rowOff>
    </xdr:to>
    <xdr:pic>
      <xdr:nvPicPr>
        <xdr:cNvPr id="7" name="Imagen 6">
          <a:extLst>
            <a:ext uri="{FF2B5EF4-FFF2-40B4-BE49-F238E27FC236}">
              <a16:creationId xmlns:a16="http://schemas.microsoft.com/office/drawing/2014/main" id="{679B9387-E052-BA16-7888-8F46366D6709}"/>
            </a:ext>
          </a:extLst>
        </xdr:cNvPr>
        <xdr:cNvPicPr>
          <a:picLocks noChangeAspect="1"/>
        </xdr:cNvPicPr>
      </xdr:nvPicPr>
      <xdr:blipFill rotWithShape="1">
        <a:blip xmlns:r="http://schemas.openxmlformats.org/officeDocument/2006/relationships" r:embed="rId1"/>
        <a:srcRect l="1387"/>
        <a:stretch>
          <a:fillRect/>
        </a:stretch>
      </xdr:blipFill>
      <xdr:spPr>
        <a:xfrm>
          <a:off x="0" y="0"/>
          <a:ext cx="12188190" cy="6896100"/>
        </a:xfrm>
        <a:prstGeom prst="rect">
          <a:avLst/>
        </a:prstGeom>
      </xdr:spPr>
    </xdr:pic>
    <xdr:clientData/>
  </xdr:twoCellAnchor>
  <xdr:twoCellAnchor>
    <xdr:from>
      <xdr:col>16</xdr:col>
      <xdr:colOff>278754</xdr:colOff>
      <xdr:row>33</xdr:row>
      <xdr:rowOff>1338</xdr:rowOff>
    </xdr:from>
    <xdr:to>
      <xdr:col>18</xdr:col>
      <xdr:colOff>165970</xdr:colOff>
      <xdr:row>35</xdr:row>
      <xdr:rowOff>9997</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DE54B3C5-8D0C-40C7-B7B2-149E397EBBBF}"/>
            </a:ext>
          </a:extLst>
        </xdr:cNvPr>
        <xdr:cNvSpPr/>
      </xdr:nvSpPr>
      <xdr:spPr>
        <a:xfrm>
          <a:off x="12470754" y="6287838"/>
          <a:ext cx="1411216" cy="389659"/>
        </a:xfrm>
        <a:prstGeom prst="roundRect">
          <a:avLst>
            <a:gd name="adj" fmla="val 50000"/>
          </a:avLst>
        </a:prstGeom>
        <a:solidFill>
          <a:srgbClr val="00B050"/>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2400" b="1">
              <a:solidFill>
                <a:schemeClr val="bg1"/>
              </a:solidFill>
            </a:rPr>
            <a:t>Volver</a:t>
          </a:r>
          <a:endParaRPr lang="es-CO" sz="2800" b="1">
            <a:solidFill>
              <a:schemeClr val="bg1"/>
            </a:solidFill>
          </a:endParaRPr>
        </a:p>
      </xdr:txBody>
    </xdr:sp>
    <xdr:clientData/>
  </xdr:twoCellAnchor>
  <xdr:twoCellAnchor>
    <xdr:from>
      <xdr:col>7</xdr:col>
      <xdr:colOff>145473</xdr:colOff>
      <xdr:row>6</xdr:row>
      <xdr:rowOff>101390</xdr:rowOff>
    </xdr:from>
    <xdr:to>
      <xdr:col>8</xdr:col>
      <xdr:colOff>676275</xdr:colOff>
      <xdr:row>8</xdr:row>
      <xdr:rowOff>76200</xdr:rowOff>
    </xdr:to>
    <xdr:sp macro="" textlink="">
      <xdr:nvSpPr>
        <xdr:cNvPr id="35" name="Rectángulo: esquinas redondeadas 34">
          <a:hlinkClick xmlns:r="http://schemas.openxmlformats.org/officeDocument/2006/relationships" r:id="rId3"/>
          <a:extLst>
            <a:ext uri="{FF2B5EF4-FFF2-40B4-BE49-F238E27FC236}">
              <a16:creationId xmlns:a16="http://schemas.microsoft.com/office/drawing/2014/main" id="{B3A96F12-18C0-3935-AC93-C564FD6E9C91}"/>
            </a:ext>
          </a:extLst>
        </xdr:cNvPr>
        <xdr:cNvSpPr/>
      </xdr:nvSpPr>
      <xdr:spPr>
        <a:xfrm>
          <a:off x="5479473" y="1244390"/>
          <a:ext cx="1292802" cy="355810"/>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47220</xdr:colOff>
      <xdr:row>12</xdr:row>
      <xdr:rowOff>171449</xdr:rowOff>
    </xdr:from>
    <xdr:to>
      <xdr:col>3</xdr:col>
      <xdr:colOff>552045</xdr:colOff>
      <xdr:row>14</xdr:row>
      <xdr:rowOff>123824</xdr:rowOff>
    </xdr:to>
    <xdr:sp macro="" textlink="">
      <xdr:nvSpPr>
        <xdr:cNvPr id="37" name="Rectángulo: esquinas redondeadas 36">
          <a:hlinkClick xmlns:r="http://schemas.openxmlformats.org/officeDocument/2006/relationships" r:id="rId4"/>
          <a:extLst>
            <a:ext uri="{FF2B5EF4-FFF2-40B4-BE49-F238E27FC236}">
              <a16:creationId xmlns:a16="http://schemas.microsoft.com/office/drawing/2014/main" id="{3DD6B5E5-A863-66E9-1044-5F7F13F437BA}"/>
            </a:ext>
          </a:extLst>
        </xdr:cNvPr>
        <xdr:cNvSpPr/>
      </xdr:nvSpPr>
      <xdr:spPr>
        <a:xfrm>
          <a:off x="1571220" y="2457449"/>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643846</xdr:colOff>
      <xdr:row>12</xdr:row>
      <xdr:rowOff>174405</xdr:rowOff>
    </xdr:from>
    <xdr:to>
      <xdr:col>5</xdr:col>
      <xdr:colOff>386671</xdr:colOff>
      <xdr:row>14</xdr:row>
      <xdr:rowOff>126780</xdr:rowOff>
    </xdr:to>
    <xdr:sp macro="" textlink="">
      <xdr:nvSpPr>
        <xdr:cNvPr id="38" name="Rectángulo: esquinas redondeadas 37">
          <a:hlinkClick xmlns:r="http://schemas.openxmlformats.org/officeDocument/2006/relationships" r:id="rId5"/>
          <a:extLst>
            <a:ext uri="{FF2B5EF4-FFF2-40B4-BE49-F238E27FC236}">
              <a16:creationId xmlns:a16="http://schemas.microsoft.com/office/drawing/2014/main" id="{8F01199B-0423-4307-04DD-236BD639BC57}"/>
            </a:ext>
          </a:extLst>
        </xdr:cNvPr>
        <xdr:cNvSpPr/>
      </xdr:nvSpPr>
      <xdr:spPr>
        <a:xfrm>
          <a:off x="2929846" y="2460405"/>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516244</xdr:colOff>
      <xdr:row>12</xdr:row>
      <xdr:rowOff>174405</xdr:rowOff>
    </xdr:from>
    <xdr:to>
      <xdr:col>7</xdr:col>
      <xdr:colOff>259069</xdr:colOff>
      <xdr:row>14</xdr:row>
      <xdr:rowOff>126780</xdr:rowOff>
    </xdr:to>
    <xdr:sp macro="" textlink="">
      <xdr:nvSpPr>
        <xdr:cNvPr id="39" name="Rectángulo: esquinas redondeadas 38">
          <a:hlinkClick xmlns:r="http://schemas.openxmlformats.org/officeDocument/2006/relationships" r:id="rId6"/>
          <a:extLst>
            <a:ext uri="{FF2B5EF4-FFF2-40B4-BE49-F238E27FC236}">
              <a16:creationId xmlns:a16="http://schemas.microsoft.com/office/drawing/2014/main" id="{514A5AD9-22D5-841B-E7D7-E59112C8555C}"/>
            </a:ext>
          </a:extLst>
        </xdr:cNvPr>
        <xdr:cNvSpPr/>
      </xdr:nvSpPr>
      <xdr:spPr>
        <a:xfrm>
          <a:off x="4326244" y="2460405"/>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407856</xdr:colOff>
      <xdr:row>12</xdr:row>
      <xdr:rowOff>180974</xdr:rowOff>
    </xdr:from>
    <xdr:to>
      <xdr:col>9</xdr:col>
      <xdr:colOff>150681</xdr:colOff>
      <xdr:row>14</xdr:row>
      <xdr:rowOff>133349</xdr:rowOff>
    </xdr:to>
    <xdr:sp macro="" textlink="">
      <xdr:nvSpPr>
        <xdr:cNvPr id="40" name="Rectángulo: esquinas redondeadas 39">
          <a:hlinkClick xmlns:r="http://schemas.openxmlformats.org/officeDocument/2006/relationships" r:id="rId7"/>
          <a:extLst>
            <a:ext uri="{FF2B5EF4-FFF2-40B4-BE49-F238E27FC236}">
              <a16:creationId xmlns:a16="http://schemas.microsoft.com/office/drawing/2014/main" id="{B09CAEA5-A877-D5D3-9878-13894A178492}"/>
            </a:ext>
          </a:extLst>
        </xdr:cNvPr>
        <xdr:cNvSpPr/>
      </xdr:nvSpPr>
      <xdr:spPr>
        <a:xfrm>
          <a:off x="5741856" y="2466974"/>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47220</xdr:colOff>
      <xdr:row>15</xdr:row>
      <xdr:rowOff>16750</xdr:rowOff>
    </xdr:from>
    <xdr:to>
      <xdr:col>3</xdr:col>
      <xdr:colOff>552045</xdr:colOff>
      <xdr:row>16</xdr:row>
      <xdr:rowOff>159625</xdr:rowOff>
    </xdr:to>
    <xdr:sp macro="" textlink="">
      <xdr:nvSpPr>
        <xdr:cNvPr id="41" name="Rectángulo: esquinas redondeadas 40">
          <a:hlinkClick xmlns:r="http://schemas.openxmlformats.org/officeDocument/2006/relationships" r:id="rId8"/>
          <a:extLst>
            <a:ext uri="{FF2B5EF4-FFF2-40B4-BE49-F238E27FC236}">
              <a16:creationId xmlns:a16="http://schemas.microsoft.com/office/drawing/2014/main" id="{3C6431DF-B298-4871-BA8E-5E87F2115287}"/>
            </a:ext>
          </a:extLst>
        </xdr:cNvPr>
        <xdr:cNvSpPr/>
      </xdr:nvSpPr>
      <xdr:spPr>
        <a:xfrm>
          <a:off x="1571220" y="2874250"/>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643846</xdr:colOff>
      <xdr:row>15</xdr:row>
      <xdr:rowOff>45731</xdr:rowOff>
    </xdr:from>
    <xdr:to>
      <xdr:col>5</xdr:col>
      <xdr:colOff>386671</xdr:colOff>
      <xdr:row>16</xdr:row>
      <xdr:rowOff>188606</xdr:rowOff>
    </xdr:to>
    <xdr:sp macro="" textlink="">
      <xdr:nvSpPr>
        <xdr:cNvPr id="42" name="Rectángulo: esquinas redondeadas 41">
          <a:hlinkClick xmlns:r="http://schemas.openxmlformats.org/officeDocument/2006/relationships" r:id="rId9"/>
          <a:extLst>
            <a:ext uri="{FF2B5EF4-FFF2-40B4-BE49-F238E27FC236}">
              <a16:creationId xmlns:a16="http://schemas.microsoft.com/office/drawing/2014/main" id="{F926F564-1337-EEFE-7BFD-73445D6BF2E0}"/>
            </a:ext>
          </a:extLst>
        </xdr:cNvPr>
        <xdr:cNvSpPr/>
      </xdr:nvSpPr>
      <xdr:spPr>
        <a:xfrm>
          <a:off x="2929846" y="2903231"/>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516244</xdr:colOff>
      <xdr:row>15</xdr:row>
      <xdr:rowOff>45731</xdr:rowOff>
    </xdr:from>
    <xdr:to>
      <xdr:col>7</xdr:col>
      <xdr:colOff>259069</xdr:colOff>
      <xdr:row>16</xdr:row>
      <xdr:rowOff>188606</xdr:rowOff>
    </xdr:to>
    <xdr:sp macro="" textlink="">
      <xdr:nvSpPr>
        <xdr:cNvPr id="43" name="Rectángulo: esquinas redondeadas 42">
          <a:hlinkClick xmlns:r="http://schemas.openxmlformats.org/officeDocument/2006/relationships" r:id="rId10"/>
          <a:extLst>
            <a:ext uri="{FF2B5EF4-FFF2-40B4-BE49-F238E27FC236}">
              <a16:creationId xmlns:a16="http://schemas.microsoft.com/office/drawing/2014/main" id="{3444A2B1-859F-8A8B-0D37-446B4E94B3FF}"/>
            </a:ext>
          </a:extLst>
        </xdr:cNvPr>
        <xdr:cNvSpPr/>
      </xdr:nvSpPr>
      <xdr:spPr>
        <a:xfrm>
          <a:off x="4326244" y="2903231"/>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407856</xdr:colOff>
      <xdr:row>15</xdr:row>
      <xdr:rowOff>23319</xdr:rowOff>
    </xdr:from>
    <xdr:to>
      <xdr:col>9</xdr:col>
      <xdr:colOff>150681</xdr:colOff>
      <xdr:row>16</xdr:row>
      <xdr:rowOff>166194</xdr:rowOff>
    </xdr:to>
    <xdr:sp macro="" textlink="">
      <xdr:nvSpPr>
        <xdr:cNvPr id="44" name="Rectángulo: esquinas redondeadas 43">
          <a:hlinkClick xmlns:r="http://schemas.openxmlformats.org/officeDocument/2006/relationships" r:id="rId11"/>
          <a:extLst>
            <a:ext uri="{FF2B5EF4-FFF2-40B4-BE49-F238E27FC236}">
              <a16:creationId xmlns:a16="http://schemas.microsoft.com/office/drawing/2014/main" id="{0184F279-9743-570E-BFE1-4F00ECFA7AE7}"/>
            </a:ext>
          </a:extLst>
        </xdr:cNvPr>
        <xdr:cNvSpPr/>
      </xdr:nvSpPr>
      <xdr:spPr>
        <a:xfrm>
          <a:off x="5741856" y="2880819"/>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315890</xdr:colOff>
      <xdr:row>15</xdr:row>
      <xdr:rowOff>11891</xdr:rowOff>
    </xdr:from>
    <xdr:to>
      <xdr:col>11</xdr:col>
      <xdr:colOff>58715</xdr:colOff>
      <xdr:row>16</xdr:row>
      <xdr:rowOff>154766</xdr:rowOff>
    </xdr:to>
    <xdr:sp macro="" textlink="">
      <xdr:nvSpPr>
        <xdr:cNvPr id="46" name="Rectángulo: esquinas redondeadas 45">
          <a:hlinkClick xmlns:r="http://schemas.openxmlformats.org/officeDocument/2006/relationships" r:id="rId12"/>
          <a:extLst>
            <a:ext uri="{FF2B5EF4-FFF2-40B4-BE49-F238E27FC236}">
              <a16:creationId xmlns:a16="http://schemas.microsoft.com/office/drawing/2014/main" id="{49F31CD0-F1D9-C8B0-B058-F20A85DE3EB5}"/>
            </a:ext>
          </a:extLst>
        </xdr:cNvPr>
        <xdr:cNvSpPr/>
      </xdr:nvSpPr>
      <xdr:spPr>
        <a:xfrm>
          <a:off x="7173890" y="2869391"/>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47220</xdr:colOff>
      <xdr:row>17</xdr:row>
      <xdr:rowOff>75871</xdr:rowOff>
    </xdr:from>
    <xdr:to>
      <xdr:col>3</xdr:col>
      <xdr:colOff>552045</xdr:colOff>
      <xdr:row>19</xdr:row>
      <xdr:rowOff>28246</xdr:rowOff>
    </xdr:to>
    <xdr:sp macro="" textlink="">
      <xdr:nvSpPr>
        <xdr:cNvPr id="47" name="Rectángulo: esquinas redondeadas 46">
          <a:hlinkClick xmlns:r="http://schemas.openxmlformats.org/officeDocument/2006/relationships" r:id="rId13"/>
          <a:extLst>
            <a:ext uri="{FF2B5EF4-FFF2-40B4-BE49-F238E27FC236}">
              <a16:creationId xmlns:a16="http://schemas.microsoft.com/office/drawing/2014/main" id="{65733584-831D-ADD0-55DE-E67772BDBD63}"/>
            </a:ext>
          </a:extLst>
        </xdr:cNvPr>
        <xdr:cNvSpPr/>
      </xdr:nvSpPr>
      <xdr:spPr>
        <a:xfrm>
          <a:off x="1571220" y="3314371"/>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643846</xdr:colOff>
      <xdr:row>17</xdr:row>
      <xdr:rowOff>82440</xdr:rowOff>
    </xdr:from>
    <xdr:to>
      <xdr:col>5</xdr:col>
      <xdr:colOff>386671</xdr:colOff>
      <xdr:row>19</xdr:row>
      <xdr:rowOff>34815</xdr:rowOff>
    </xdr:to>
    <xdr:sp macro="" textlink="">
      <xdr:nvSpPr>
        <xdr:cNvPr id="48" name="Rectángulo: esquinas redondeadas 47">
          <a:hlinkClick xmlns:r="http://schemas.openxmlformats.org/officeDocument/2006/relationships" r:id="rId14"/>
          <a:extLst>
            <a:ext uri="{FF2B5EF4-FFF2-40B4-BE49-F238E27FC236}">
              <a16:creationId xmlns:a16="http://schemas.microsoft.com/office/drawing/2014/main" id="{B7971AA8-5D9F-86E8-E08E-6312052F1AF6}"/>
            </a:ext>
          </a:extLst>
        </xdr:cNvPr>
        <xdr:cNvSpPr/>
      </xdr:nvSpPr>
      <xdr:spPr>
        <a:xfrm>
          <a:off x="2929846" y="3320940"/>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516244</xdr:colOff>
      <xdr:row>17</xdr:row>
      <xdr:rowOff>82440</xdr:rowOff>
    </xdr:from>
    <xdr:to>
      <xdr:col>7</xdr:col>
      <xdr:colOff>259069</xdr:colOff>
      <xdr:row>19</xdr:row>
      <xdr:rowOff>34815</xdr:rowOff>
    </xdr:to>
    <xdr:sp macro="" textlink="">
      <xdr:nvSpPr>
        <xdr:cNvPr id="49" name="Rectángulo: esquinas redondeadas 48">
          <a:hlinkClick xmlns:r="http://schemas.openxmlformats.org/officeDocument/2006/relationships" r:id="rId15"/>
          <a:extLst>
            <a:ext uri="{FF2B5EF4-FFF2-40B4-BE49-F238E27FC236}">
              <a16:creationId xmlns:a16="http://schemas.microsoft.com/office/drawing/2014/main" id="{B6F55E00-C28F-9A69-645E-2BE74C4534ED}"/>
            </a:ext>
          </a:extLst>
        </xdr:cNvPr>
        <xdr:cNvSpPr/>
      </xdr:nvSpPr>
      <xdr:spPr>
        <a:xfrm>
          <a:off x="4326244" y="3320940"/>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407856</xdr:colOff>
      <xdr:row>17</xdr:row>
      <xdr:rowOff>82440</xdr:rowOff>
    </xdr:from>
    <xdr:to>
      <xdr:col>9</xdr:col>
      <xdr:colOff>150681</xdr:colOff>
      <xdr:row>19</xdr:row>
      <xdr:rowOff>34815</xdr:rowOff>
    </xdr:to>
    <xdr:sp macro="" textlink="">
      <xdr:nvSpPr>
        <xdr:cNvPr id="50" name="Rectángulo: esquinas redondeadas 49">
          <a:hlinkClick xmlns:r="http://schemas.openxmlformats.org/officeDocument/2006/relationships" r:id="rId16"/>
          <a:extLst>
            <a:ext uri="{FF2B5EF4-FFF2-40B4-BE49-F238E27FC236}">
              <a16:creationId xmlns:a16="http://schemas.microsoft.com/office/drawing/2014/main" id="{D6E516E7-5997-44AD-FB6B-B9969F9754E2}"/>
            </a:ext>
          </a:extLst>
        </xdr:cNvPr>
        <xdr:cNvSpPr/>
      </xdr:nvSpPr>
      <xdr:spPr>
        <a:xfrm>
          <a:off x="5741856" y="3320940"/>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749616</xdr:colOff>
      <xdr:row>22</xdr:row>
      <xdr:rowOff>106610</xdr:rowOff>
    </xdr:from>
    <xdr:to>
      <xdr:col>4</xdr:col>
      <xdr:colOff>492441</xdr:colOff>
      <xdr:row>24</xdr:row>
      <xdr:rowOff>58985</xdr:rowOff>
    </xdr:to>
    <xdr:sp macro="" textlink="">
      <xdr:nvSpPr>
        <xdr:cNvPr id="51" name="Rectángulo: esquinas redondeadas 50">
          <a:hlinkClick xmlns:r="http://schemas.openxmlformats.org/officeDocument/2006/relationships" r:id="rId17"/>
          <a:extLst>
            <a:ext uri="{FF2B5EF4-FFF2-40B4-BE49-F238E27FC236}">
              <a16:creationId xmlns:a16="http://schemas.microsoft.com/office/drawing/2014/main" id="{434AB2EB-91DF-525F-E2F8-AD342B7C3476}"/>
            </a:ext>
          </a:extLst>
        </xdr:cNvPr>
        <xdr:cNvSpPr/>
      </xdr:nvSpPr>
      <xdr:spPr>
        <a:xfrm>
          <a:off x="2273616" y="4297610"/>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576697</xdr:colOff>
      <xdr:row>22</xdr:row>
      <xdr:rowOff>106610</xdr:rowOff>
    </xdr:from>
    <xdr:to>
      <xdr:col>6</xdr:col>
      <xdr:colOff>319522</xdr:colOff>
      <xdr:row>24</xdr:row>
      <xdr:rowOff>58985</xdr:rowOff>
    </xdr:to>
    <xdr:sp macro="" textlink="">
      <xdr:nvSpPr>
        <xdr:cNvPr id="52" name="Rectángulo: esquinas redondeadas 51">
          <a:hlinkClick xmlns:r="http://schemas.openxmlformats.org/officeDocument/2006/relationships" r:id="rId18"/>
          <a:extLst>
            <a:ext uri="{FF2B5EF4-FFF2-40B4-BE49-F238E27FC236}">
              <a16:creationId xmlns:a16="http://schemas.microsoft.com/office/drawing/2014/main" id="{F8ED90AD-5508-0D4D-26CF-CC437FC9BF50}"/>
            </a:ext>
          </a:extLst>
        </xdr:cNvPr>
        <xdr:cNvSpPr/>
      </xdr:nvSpPr>
      <xdr:spPr>
        <a:xfrm>
          <a:off x="3624697" y="4297610"/>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434362</xdr:colOff>
      <xdr:row>22</xdr:row>
      <xdr:rowOff>106610</xdr:rowOff>
    </xdr:from>
    <xdr:to>
      <xdr:col>8</xdr:col>
      <xdr:colOff>177187</xdr:colOff>
      <xdr:row>24</xdr:row>
      <xdr:rowOff>58985</xdr:rowOff>
    </xdr:to>
    <xdr:sp macro="" textlink="">
      <xdr:nvSpPr>
        <xdr:cNvPr id="53" name="Rectángulo: esquinas redondeadas 52">
          <a:hlinkClick xmlns:r="http://schemas.openxmlformats.org/officeDocument/2006/relationships" r:id="rId19"/>
          <a:extLst>
            <a:ext uri="{FF2B5EF4-FFF2-40B4-BE49-F238E27FC236}">
              <a16:creationId xmlns:a16="http://schemas.microsoft.com/office/drawing/2014/main" id="{DDA3E90F-840B-3C11-731E-5EA1C5D7298A}"/>
            </a:ext>
          </a:extLst>
        </xdr:cNvPr>
        <xdr:cNvSpPr/>
      </xdr:nvSpPr>
      <xdr:spPr>
        <a:xfrm>
          <a:off x="5006362" y="4297610"/>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269617</xdr:colOff>
      <xdr:row>22</xdr:row>
      <xdr:rowOff>106610</xdr:rowOff>
    </xdr:from>
    <xdr:to>
      <xdr:col>10</xdr:col>
      <xdr:colOff>12442</xdr:colOff>
      <xdr:row>24</xdr:row>
      <xdr:rowOff>58985</xdr:rowOff>
    </xdr:to>
    <xdr:sp macro="" textlink="">
      <xdr:nvSpPr>
        <xdr:cNvPr id="54" name="Rectángulo: esquinas redondeadas 53">
          <a:hlinkClick xmlns:r="http://schemas.openxmlformats.org/officeDocument/2006/relationships" r:id="rId20"/>
          <a:extLst>
            <a:ext uri="{FF2B5EF4-FFF2-40B4-BE49-F238E27FC236}">
              <a16:creationId xmlns:a16="http://schemas.microsoft.com/office/drawing/2014/main" id="{A9B7A3F3-7546-9D84-C601-87B49EFAB4BA}"/>
            </a:ext>
          </a:extLst>
        </xdr:cNvPr>
        <xdr:cNvSpPr/>
      </xdr:nvSpPr>
      <xdr:spPr>
        <a:xfrm>
          <a:off x="6365617" y="4297610"/>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109915</xdr:colOff>
      <xdr:row>22</xdr:row>
      <xdr:rowOff>106610</xdr:rowOff>
    </xdr:from>
    <xdr:to>
      <xdr:col>11</xdr:col>
      <xdr:colOff>614740</xdr:colOff>
      <xdr:row>24</xdr:row>
      <xdr:rowOff>58985</xdr:rowOff>
    </xdr:to>
    <xdr:sp macro="" textlink="">
      <xdr:nvSpPr>
        <xdr:cNvPr id="55" name="Rectángulo: esquinas redondeadas 54">
          <a:hlinkClick xmlns:r="http://schemas.openxmlformats.org/officeDocument/2006/relationships" r:id="rId21"/>
          <a:extLst>
            <a:ext uri="{FF2B5EF4-FFF2-40B4-BE49-F238E27FC236}">
              <a16:creationId xmlns:a16="http://schemas.microsoft.com/office/drawing/2014/main" id="{7AEBB2D5-DF95-48D5-2E9D-1C9F744DD6C5}"/>
            </a:ext>
          </a:extLst>
        </xdr:cNvPr>
        <xdr:cNvSpPr/>
      </xdr:nvSpPr>
      <xdr:spPr>
        <a:xfrm>
          <a:off x="7729915" y="4297610"/>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749616</xdr:colOff>
      <xdr:row>24</xdr:row>
      <xdr:rowOff>153602</xdr:rowOff>
    </xdr:from>
    <xdr:to>
      <xdr:col>4</xdr:col>
      <xdr:colOff>492441</xdr:colOff>
      <xdr:row>26</xdr:row>
      <xdr:rowOff>105977</xdr:rowOff>
    </xdr:to>
    <xdr:sp macro="" textlink="">
      <xdr:nvSpPr>
        <xdr:cNvPr id="57" name="Rectángulo: esquinas redondeadas 56">
          <a:hlinkClick xmlns:r="http://schemas.openxmlformats.org/officeDocument/2006/relationships" r:id="rId22"/>
          <a:extLst>
            <a:ext uri="{FF2B5EF4-FFF2-40B4-BE49-F238E27FC236}">
              <a16:creationId xmlns:a16="http://schemas.microsoft.com/office/drawing/2014/main" id="{7ECC2BA1-8D12-50CB-4A83-5C84CC16D5A6}"/>
            </a:ext>
          </a:extLst>
        </xdr:cNvPr>
        <xdr:cNvSpPr/>
      </xdr:nvSpPr>
      <xdr:spPr>
        <a:xfrm>
          <a:off x="2273616" y="4725602"/>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590593</xdr:colOff>
      <xdr:row>24</xdr:row>
      <xdr:rowOff>153602</xdr:rowOff>
    </xdr:from>
    <xdr:to>
      <xdr:col>6</xdr:col>
      <xdr:colOff>333418</xdr:colOff>
      <xdr:row>26</xdr:row>
      <xdr:rowOff>105977</xdr:rowOff>
    </xdr:to>
    <xdr:sp macro="" textlink="">
      <xdr:nvSpPr>
        <xdr:cNvPr id="58" name="Rectángulo: esquinas redondeadas 57">
          <a:hlinkClick xmlns:r="http://schemas.openxmlformats.org/officeDocument/2006/relationships" r:id="rId23"/>
          <a:extLst>
            <a:ext uri="{FF2B5EF4-FFF2-40B4-BE49-F238E27FC236}">
              <a16:creationId xmlns:a16="http://schemas.microsoft.com/office/drawing/2014/main" id="{70834ADA-400E-F2E3-884A-7306EB02E2F9}"/>
            </a:ext>
          </a:extLst>
        </xdr:cNvPr>
        <xdr:cNvSpPr/>
      </xdr:nvSpPr>
      <xdr:spPr>
        <a:xfrm>
          <a:off x="3638593" y="4725602"/>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288923</xdr:colOff>
      <xdr:row>24</xdr:row>
      <xdr:rowOff>153602</xdr:rowOff>
    </xdr:from>
    <xdr:to>
      <xdr:col>10</xdr:col>
      <xdr:colOff>31748</xdr:colOff>
      <xdr:row>26</xdr:row>
      <xdr:rowOff>105977</xdr:rowOff>
    </xdr:to>
    <xdr:sp macro="" textlink="">
      <xdr:nvSpPr>
        <xdr:cNvPr id="59" name="Rectángulo: esquinas redondeadas 58">
          <a:hlinkClick xmlns:r="http://schemas.openxmlformats.org/officeDocument/2006/relationships" r:id="rId24"/>
          <a:extLst>
            <a:ext uri="{FF2B5EF4-FFF2-40B4-BE49-F238E27FC236}">
              <a16:creationId xmlns:a16="http://schemas.microsoft.com/office/drawing/2014/main" id="{3051D4D5-332C-BD92-EB87-B5B1FBBBE656}"/>
            </a:ext>
          </a:extLst>
        </xdr:cNvPr>
        <xdr:cNvSpPr/>
      </xdr:nvSpPr>
      <xdr:spPr>
        <a:xfrm>
          <a:off x="6384923" y="4725602"/>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81596</xdr:colOff>
      <xdr:row>24</xdr:row>
      <xdr:rowOff>153602</xdr:rowOff>
    </xdr:from>
    <xdr:to>
      <xdr:col>11</xdr:col>
      <xdr:colOff>586421</xdr:colOff>
      <xdr:row>26</xdr:row>
      <xdr:rowOff>105977</xdr:rowOff>
    </xdr:to>
    <xdr:sp macro="" textlink="">
      <xdr:nvSpPr>
        <xdr:cNvPr id="60" name="Rectángulo: esquinas redondeadas 59">
          <a:hlinkClick xmlns:r="http://schemas.openxmlformats.org/officeDocument/2006/relationships" r:id="rId25"/>
          <a:extLst>
            <a:ext uri="{FF2B5EF4-FFF2-40B4-BE49-F238E27FC236}">
              <a16:creationId xmlns:a16="http://schemas.microsoft.com/office/drawing/2014/main" id="{3A2DEE69-FD33-2E6A-1128-AA88A6F2646D}"/>
            </a:ext>
          </a:extLst>
        </xdr:cNvPr>
        <xdr:cNvSpPr/>
      </xdr:nvSpPr>
      <xdr:spPr>
        <a:xfrm>
          <a:off x="7701596" y="4725602"/>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750285</xdr:colOff>
      <xdr:row>24</xdr:row>
      <xdr:rowOff>153602</xdr:rowOff>
    </xdr:from>
    <xdr:to>
      <xdr:col>13</xdr:col>
      <xdr:colOff>493110</xdr:colOff>
      <xdr:row>26</xdr:row>
      <xdr:rowOff>105977</xdr:rowOff>
    </xdr:to>
    <xdr:sp macro="" textlink="">
      <xdr:nvSpPr>
        <xdr:cNvPr id="61" name="Rectángulo: esquinas redondeadas 60">
          <a:hlinkClick xmlns:r="http://schemas.openxmlformats.org/officeDocument/2006/relationships" r:id="rId26"/>
          <a:extLst>
            <a:ext uri="{FF2B5EF4-FFF2-40B4-BE49-F238E27FC236}">
              <a16:creationId xmlns:a16="http://schemas.microsoft.com/office/drawing/2014/main" id="{2FE6765C-4451-4A32-D9DA-1FC71B09CF0A}"/>
            </a:ext>
          </a:extLst>
        </xdr:cNvPr>
        <xdr:cNvSpPr/>
      </xdr:nvSpPr>
      <xdr:spPr>
        <a:xfrm>
          <a:off x="9132285" y="4725602"/>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750285</xdr:colOff>
      <xdr:row>22</xdr:row>
      <xdr:rowOff>106610</xdr:rowOff>
    </xdr:from>
    <xdr:to>
      <xdr:col>13</xdr:col>
      <xdr:colOff>493110</xdr:colOff>
      <xdr:row>24</xdr:row>
      <xdr:rowOff>58985</xdr:rowOff>
    </xdr:to>
    <xdr:sp macro="" textlink="">
      <xdr:nvSpPr>
        <xdr:cNvPr id="62" name="Rectángulo: esquinas redondeadas 61">
          <a:hlinkClick xmlns:r="http://schemas.openxmlformats.org/officeDocument/2006/relationships" r:id="rId27"/>
          <a:extLst>
            <a:ext uri="{FF2B5EF4-FFF2-40B4-BE49-F238E27FC236}">
              <a16:creationId xmlns:a16="http://schemas.microsoft.com/office/drawing/2014/main" id="{C8469B15-689E-6FBA-E88A-DFED1FF1D297}"/>
            </a:ext>
          </a:extLst>
        </xdr:cNvPr>
        <xdr:cNvSpPr/>
      </xdr:nvSpPr>
      <xdr:spPr>
        <a:xfrm>
          <a:off x="9132285" y="4297610"/>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498774</xdr:colOff>
      <xdr:row>29</xdr:row>
      <xdr:rowOff>164553</xdr:rowOff>
    </xdr:from>
    <xdr:to>
      <xdr:col>4</xdr:col>
      <xdr:colOff>241599</xdr:colOff>
      <xdr:row>31</xdr:row>
      <xdr:rowOff>116928</xdr:rowOff>
    </xdr:to>
    <xdr:sp macro="" textlink="">
      <xdr:nvSpPr>
        <xdr:cNvPr id="63" name="Rectángulo: esquinas redondeadas 62">
          <a:hlinkClick xmlns:r="http://schemas.openxmlformats.org/officeDocument/2006/relationships" r:id="rId28"/>
          <a:extLst>
            <a:ext uri="{FF2B5EF4-FFF2-40B4-BE49-F238E27FC236}">
              <a16:creationId xmlns:a16="http://schemas.microsoft.com/office/drawing/2014/main" id="{91BE20BB-6BC4-2E57-D0F2-46306F1AC715}"/>
            </a:ext>
          </a:extLst>
        </xdr:cNvPr>
        <xdr:cNvSpPr/>
      </xdr:nvSpPr>
      <xdr:spPr>
        <a:xfrm>
          <a:off x="2022774" y="5689053"/>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459360</xdr:colOff>
      <xdr:row>29</xdr:row>
      <xdr:rowOff>164553</xdr:rowOff>
    </xdr:from>
    <xdr:to>
      <xdr:col>6</xdr:col>
      <xdr:colOff>202185</xdr:colOff>
      <xdr:row>31</xdr:row>
      <xdr:rowOff>116928</xdr:rowOff>
    </xdr:to>
    <xdr:sp macro="" textlink="">
      <xdr:nvSpPr>
        <xdr:cNvPr id="64" name="Rectángulo: esquinas redondeadas 63">
          <a:hlinkClick xmlns:r="http://schemas.openxmlformats.org/officeDocument/2006/relationships" r:id="rId29"/>
          <a:extLst>
            <a:ext uri="{FF2B5EF4-FFF2-40B4-BE49-F238E27FC236}">
              <a16:creationId xmlns:a16="http://schemas.microsoft.com/office/drawing/2014/main" id="{D194B11A-F6A2-2FE3-ACEF-07D4B32A0630}"/>
            </a:ext>
          </a:extLst>
        </xdr:cNvPr>
        <xdr:cNvSpPr/>
      </xdr:nvSpPr>
      <xdr:spPr>
        <a:xfrm>
          <a:off x="3507360" y="5689053"/>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433084</xdr:colOff>
      <xdr:row>29</xdr:row>
      <xdr:rowOff>164553</xdr:rowOff>
    </xdr:from>
    <xdr:to>
      <xdr:col>8</xdr:col>
      <xdr:colOff>175909</xdr:colOff>
      <xdr:row>31</xdr:row>
      <xdr:rowOff>116928</xdr:rowOff>
    </xdr:to>
    <xdr:sp macro="" textlink="">
      <xdr:nvSpPr>
        <xdr:cNvPr id="65" name="Rectángulo: esquinas redondeadas 64">
          <a:hlinkClick xmlns:r="http://schemas.openxmlformats.org/officeDocument/2006/relationships" r:id="rId30"/>
          <a:extLst>
            <a:ext uri="{FF2B5EF4-FFF2-40B4-BE49-F238E27FC236}">
              <a16:creationId xmlns:a16="http://schemas.microsoft.com/office/drawing/2014/main" id="{AD229600-5A61-7267-2A7A-B32BED9F74B5}"/>
            </a:ext>
          </a:extLst>
        </xdr:cNvPr>
        <xdr:cNvSpPr/>
      </xdr:nvSpPr>
      <xdr:spPr>
        <a:xfrm>
          <a:off x="5005084" y="5689053"/>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380533</xdr:colOff>
      <xdr:row>29</xdr:row>
      <xdr:rowOff>164553</xdr:rowOff>
    </xdr:from>
    <xdr:to>
      <xdr:col>10</xdr:col>
      <xdr:colOff>123358</xdr:colOff>
      <xdr:row>31</xdr:row>
      <xdr:rowOff>116928</xdr:rowOff>
    </xdr:to>
    <xdr:sp macro="" textlink="">
      <xdr:nvSpPr>
        <xdr:cNvPr id="66" name="Rectángulo: esquinas redondeadas 65">
          <a:hlinkClick xmlns:r="http://schemas.openxmlformats.org/officeDocument/2006/relationships" r:id="rId31"/>
          <a:extLst>
            <a:ext uri="{FF2B5EF4-FFF2-40B4-BE49-F238E27FC236}">
              <a16:creationId xmlns:a16="http://schemas.microsoft.com/office/drawing/2014/main" id="{890A08A0-C02B-C949-DF9A-A2DAFC8B2EA4}"/>
            </a:ext>
          </a:extLst>
        </xdr:cNvPr>
        <xdr:cNvSpPr/>
      </xdr:nvSpPr>
      <xdr:spPr>
        <a:xfrm>
          <a:off x="6476533" y="5689053"/>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459360</xdr:colOff>
      <xdr:row>32</xdr:row>
      <xdr:rowOff>26605</xdr:rowOff>
    </xdr:from>
    <xdr:to>
      <xdr:col>6</xdr:col>
      <xdr:colOff>202185</xdr:colOff>
      <xdr:row>33</xdr:row>
      <xdr:rowOff>169480</xdr:rowOff>
    </xdr:to>
    <xdr:sp macro="" textlink="">
      <xdr:nvSpPr>
        <xdr:cNvPr id="70" name="Rectángulo: esquinas redondeadas 69">
          <a:hlinkClick xmlns:r="http://schemas.openxmlformats.org/officeDocument/2006/relationships" r:id="rId32"/>
          <a:extLst>
            <a:ext uri="{FF2B5EF4-FFF2-40B4-BE49-F238E27FC236}">
              <a16:creationId xmlns:a16="http://schemas.microsoft.com/office/drawing/2014/main" id="{7599FB13-A381-944C-90A8-4818660D4BA8}"/>
            </a:ext>
          </a:extLst>
        </xdr:cNvPr>
        <xdr:cNvSpPr/>
      </xdr:nvSpPr>
      <xdr:spPr>
        <a:xfrm>
          <a:off x="3507360" y="6122605"/>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433084</xdr:colOff>
      <xdr:row>32</xdr:row>
      <xdr:rowOff>26605</xdr:rowOff>
    </xdr:from>
    <xdr:to>
      <xdr:col>8</xdr:col>
      <xdr:colOff>175909</xdr:colOff>
      <xdr:row>33</xdr:row>
      <xdr:rowOff>169480</xdr:rowOff>
    </xdr:to>
    <xdr:sp macro="" textlink="">
      <xdr:nvSpPr>
        <xdr:cNvPr id="71" name="Rectángulo: esquinas redondeadas 70">
          <a:hlinkClick xmlns:r="http://schemas.openxmlformats.org/officeDocument/2006/relationships" r:id="rId33"/>
          <a:extLst>
            <a:ext uri="{FF2B5EF4-FFF2-40B4-BE49-F238E27FC236}">
              <a16:creationId xmlns:a16="http://schemas.microsoft.com/office/drawing/2014/main" id="{E834FA2A-CD57-0D6F-E402-E05A5B323BD0}"/>
            </a:ext>
          </a:extLst>
        </xdr:cNvPr>
        <xdr:cNvSpPr/>
      </xdr:nvSpPr>
      <xdr:spPr>
        <a:xfrm>
          <a:off x="5005084" y="6122605"/>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380533</xdr:colOff>
      <xdr:row>32</xdr:row>
      <xdr:rowOff>26605</xdr:rowOff>
    </xdr:from>
    <xdr:to>
      <xdr:col>10</xdr:col>
      <xdr:colOff>123358</xdr:colOff>
      <xdr:row>33</xdr:row>
      <xdr:rowOff>169480</xdr:rowOff>
    </xdr:to>
    <xdr:sp macro="" textlink="">
      <xdr:nvSpPr>
        <xdr:cNvPr id="72" name="Rectángulo: esquinas redondeadas 71">
          <a:hlinkClick xmlns:r="http://schemas.openxmlformats.org/officeDocument/2006/relationships" r:id="rId34"/>
          <a:extLst>
            <a:ext uri="{FF2B5EF4-FFF2-40B4-BE49-F238E27FC236}">
              <a16:creationId xmlns:a16="http://schemas.microsoft.com/office/drawing/2014/main" id="{B879AB57-CC48-34B1-FAF7-7A06BA7F3BB5}"/>
            </a:ext>
          </a:extLst>
        </xdr:cNvPr>
        <xdr:cNvSpPr/>
      </xdr:nvSpPr>
      <xdr:spPr>
        <a:xfrm>
          <a:off x="6476533" y="6122605"/>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359667</xdr:colOff>
      <xdr:row>31</xdr:row>
      <xdr:rowOff>37811</xdr:rowOff>
    </xdr:from>
    <xdr:to>
      <xdr:col>12</xdr:col>
      <xdr:colOff>102492</xdr:colOff>
      <xdr:row>32</xdr:row>
      <xdr:rowOff>180686</xdr:rowOff>
    </xdr:to>
    <xdr:sp macro="" textlink="">
      <xdr:nvSpPr>
        <xdr:cNvPr id="73" name="Rectángulo: esquinas redondeadas 72">
          <a:hlinkClick xmlns:r="http://schemas.openxmlformats.org/officeDocument/2006/relationships" r:id="rId35"/>
          <a:extLst>
            <a:ext uri="{FF2B5EF4-FFF2-40B4-BE49-F238E27FC236}">
              <a16:creationId xmlns:a16="http://schemas.microsoft.com/office/drawing/2014/main" id="{B64D7DEB-076C-95DA-9E03-D9F3136A543B}"/>
            </a:ext>
          </a:extLst>
        </xdr:cNvPr>
        <xdr:cNvSpPr/>
      </xdr:nvSpPr>
      <xdr:spPr>
        <a:xfrm>
          <a:off x="7979667" y="5943311"/>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483290</xdr:colOff>
      <xdr:row>32</xdr:row>
      <xdr:rowOff>32705</xdr:rowOff>
    </xdr:from>
    <xdr:to>
      <xdr:col>4</xdr:col>
      <xdr:colOff>226115</xdr:colOff>
      <xdr:row>33</xdr:row>
      <xdr:rowOff>175580</xdr:rowOff>
    </xdr:to>
    <xdr:sp macro="" textlink="">
      <xdr:nvSpPr>
        <xdr:cNvPr id="74" name="Rectángulo: esquinas redondeadas 73">
          <a:hlinkClick xmlns:r="http://schemas.openxmlformats.org/officeDocument/2006/relationships" r:id="rId36"/>
          <a:extLst>
            <a:ext uri="{FF2B5EF4-FFF2-40B4-BE49-F238E27FC236}">
              <a16:creationId xmlns:a16="http://schemas.microsoft.com/office/drawing/2014/main" id="{E1710EBA-B133-D7A9-98A6-89D17055D7EB}"/>
            </a:ext>
          </a:extLst>
        </xdr:cNvPr>
        <xdr:cNvSpPr/>
      </xdr:nvSpPr>
      <xdr:spPr>
        <a:xfrm>
          <a:off x="2007290" y="6128705"/>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441941</xdr:colOff>
      <xdr:row>24</xdr:row>
      <xdr:rowOff>153602</xdr:rowOff>
    </xdr:from>
    <xdr:to>
      <xdr:col>8</xdr:col>
      <xdr:colOff>184766</xdr:colOff>
      <xdr:row>26</xdr:row>
      <xdr:rowOff>105977</xdr:rowOff>
    </xdr:to>
    <xdr:sp macro="" textlink="">
      <xdr:nvSpPr>
        <xdr:cNvPr id="5" name="Rectángulo: esquinas redondeadas 4">
          <a:hlinkClick xmlns:r="http://schemas.openxmlformats.org/officeDocument/2006/relationships" r:id="rId37"/>
          <a:extLst>
            <a:ext uri="{FF2B5EF4-FFF2-40B4-BE49-F238E27FC236}">
              <a16:creationId xmlns:a16="http://schemas.microsoft.com/office/drawing/2014/main" id="{E7515A66-E7C0-1C1D-FAD2-E92B6E01C477}"/>
            </a:ext>
          </a:extLst>
        </xdr:cNvPr>
        <xdr:cNvSpPr/>
      </xdr:nvSpPr>
      <xdr:spPr>
        <a:xfrm>
          <a:off x="5013941" y="4725602"/>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570153</xdr:colOff>
      <xdr:row>23</xdr:row>
      <xdr:rowOff>133948</xdr:rowOff>
    </xdr:from>
    <xdr:to>
      <xdr:col>15</xdr:col>
      <xdr:colOff>312978</xdr:colOff>
      <xdr:row>25</xdr:row>
      <xdr:rowOff>86323</xdr:rowOff>
    </xdr:to>
    <xdr:sp macro="" textlink="">
      <xdr:nvSpPr>
        <xdr:cNvPr id="6" name="Rectángulo: esquinas redondeadas 5">
          <a:hlinkClick xmlns:r="http://schemas.openxmlformats.org/officeDocument/2006/relationships" r:id="rId38"/>
          <a:extLst>
            <a:ext uri="{FF2B5EF4-FFF2-40B4-BE49-F238E27FC236}">
              <a16:creationId xmlns:a16="http://schemas.microsoft.com/office/drawing/2014/main" id="{1A054F73-9D45-436D-A368-6FB0E286729A}"/>
            </a:ext>
          </a:extLst>
        </xdr:cNvPr>
        <xdr:cNvSpPr/>
      </xdr:nvSpPr>
      <xdr:spPr>
        <a:xfrm>
          <a:off x="10476153" y="4515448"/>
          <a:ext cx="1266825" cy="333375"/>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1281BF48-D7A5-48E6-BC79-351B0F5A8C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493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0</xdr:row>
      <xdr:rowOff>85725</xdr:rowOff>
    </xdr:from>
    <xdr:to>
      <xdr:col>0</xdr:col>
      <xdr:colOff>1663924</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6195081B-605A-4C15-85C7-FF6EDED3A669}"/>
            </a:ext>
          </a:extLst>
        </xdr:cNvPr>
        <xdr:cNvSpPr/>
      </xdr:nvSpPr>
      <xdr:spPr>
        <a:xfrm>
          <a:off x="38100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2597EF6B-F666-45D6-A991-F034C5DBDE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634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361950</xdr:colOff>
      <xdr:row>0</xdr:row>
      <xdr:rowOff>85725</xdr:rowOff>
    </xdr:from>
    <xdr:to>
      <xdr:col>0</xdr:col>
      <xdr:colOff>1644874</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39E97710-08E6-4B30-B557-784147F8EBD1}"/>
            </a:ext>
          </a:extLst>
        </xdr:cNvPr>
        <xdr:cNvSpPr/>
      </xdr:nvSpPr>
      <xdr:spPr>
        <a:xfrm>
          <a:off x="36195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533401</xdr:colOff>
      <xdr:row>3</xdr:row>
      <xdr:rowOff>76200</xdr:rowOff>
    </xdr:from>
    <xdr:to>
      <xdr:col>7</xdr:col>
      <xdr:colOff>1219201</xdr:colOff>
      <xdr:row>5</xdr:row>
      <xdr:rowOff>161925</xdr:rowOff>
    </xdr:to>
    <xdr:pic>
      <xdr:nvPicPr>
        <xdr:cNvPr id="2" name="828 Imagen">
          <a:extLst>
            <a:ext uri="{FF2B5EF4-FFF2-40B4-BE49-F238E27FC236}">
              <a16:creationId xmlns:a16="http://schemas.microsoft.com/office/drawing/2014/main" id="{ED1A9FA2-DF89-4759-9F75-D890D0B2E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63701"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504826</xdr:colOff>
      <xdr:row>24</xdr:row>
      <xdr:rowOff>76200</xdr:rowOff>
    </xdr:from>
    <xdr:to>
      <xdr:col>7</xdr:col>
      <xdr:colOff>1171576</xdr:colOff>
      <xdr:row>26</xdr:row>
      <xdr:rowOff>158750</xdr:rowOff>
    </xdr:to>
    <xdr:pic>
      <xdr:nvPicPr>
        <xdr:cNvPr id="3" name="828 Imagen">
          <a:extLst>
            <a:ext uri="{FF2B5EF4-FFF2-40B4-BE49-F238E27FC236}">
              <a16:creationId xmlns:a16="http://schemas.microsoft.com/office/drawing/2014/main" id="{1DB9CCAB-3DE3-4AF6-873C-6CC326742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35126" y="10229850"/>
          <a:ext cx="6667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504825</xdr:colOff>
      <xdr:row>55</xdr:row>
      <xdr:rowOff>57150</xdr:rowOff>
    </xdr:from>
    <xdr:to>
      <xdr:col>7</xdr:col>
      <xdr:colOff>1190625</xdr:colOff>
      <xdr:row>57</xdr:row>
      <xdr:rowOff>142875</xdr:rowOff>
    </xdr:to>
    <xdr:pic>
      <xdr:nvPicPr>
        <xdr:cNvPr id="4" name="828 Imagen">
          <a:extLst>
            <a:ext uri="{FF2B5EF4-FFF2-40B4-BE49-F238E27FC236}">
              <a16:creationId xmlns:a16="http://schemas.microsoft.com/office/drawing/2014/main" id="{4630379E-5F01-485F-B8BB-494A30823A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49425" y="25955625"/>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0</xdr:row>
      <xdr:rowOff>85725</xdr:rowOff>
    </xdr:from>
    <xdr:to>
      <xdr:col>0</xdr:col>
      <xdr:colOff>1568674</xdr:colOff>
      <xdr:row>2</xdr:row>
      <xdr:rowOff>58960</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DC5C1CE2-8853-4B1C-BD06-32E885228C52}"/>
            </a:ext>
          </a:extLst>
        </xdr:cNvPr>
        <xdr:cNvSpPr/>
      </xdr:nvSpPr>
      <xdr:spPr>
        <a:xfrm>
          <a:off x="28575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523875</xdr:colOff>
      <xdr:row>77</xdr:row>
      <xdr:rowOff>51304</xdr:rowOff>
    </xdr:from>
    <xdr:to>
      <xdr:col>7</xdr:col>
      <xdr:colOff>1143000</xdr:colOff>
      <xdr:row>79</xdr:row>
      <xdr:rowOff>162165</xdr:rowOff>
    </xdr:to>
    <xdr:pic>
      <xdr:nvPicPr>
        <xdr:cNvPr id="6" name="828 Imagen">
          <a:extLst>
            <a:ext uri="{FF2B5EF4-FFF2-40B4-BE49-F238E27FC236}">
              <a16:creationId xmlns:a16="http://schemas.microsoft.com/office/drawing/2014/main" id="{64B205E2-16E0-4181-87CE-793A02B886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68475" y="36713029"/>
          <a:ext cx="619125" cy="4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7</xdr:col>
      <xdr:colOff>228601</xdr:colOff>
      <xdr:row>3</xdr:row>
      <xdr:rowOff>76200</xdr:rowOff>
    </xdr:from>
    <xdr:to>
      <xdr:col>7</xdr:col>
      <xdr:colOff>914401</xdr:colOff>
      <xdr:row>5</xdr:row>
      <xdr:rowOff>161925</xdr:rowOff>
    </xdr:to>
    <xdr:pic>
      <xdr:nvPicPr>
        <xdr:cNvPr id="3" name="828 Imagen">
          <a:extLst>
            <a:ext uri="{FF2B5EF4-FFF2-40B4-BE49-F238E27FC236}">
              <a16:creationId xmlns:a16="http://schemas.microsoft.com/office/drawing/2014/main" id="{2B1EF7FF-0960-48AA-9090-3AC205C91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78076"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228601</xdr:colOff>
      <xdr:row>74</xdr:row>
      <xdr:rowOff>76200</xdr:rowOff>
    </xdr:from>
    <xdr:to>
      <xdr:col>7</xdr:col>
      <xdr:colOff>914401</xdr:colOff>
      <xdr:row>76</xdr:row>
      <xdr:rowOff>161925</xdr:rowOff>
    </xdr:to>
    <xdr:pic>
      <xdr:nvPicPr>
        <xdr:cNvPr id="5" name="828 Imagen">
          <a:extLst>
            <a:ext uri="{FF2B5EF4-FFF2-40B4-BE49-F238E27FC236}">
              <a16:creationId xmlns:a16="http://schemas.microsoft.com/office/drawing/2014/main" id="{B3A65FCD-C9A9-4880-A7D7-63B8F9FE9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54101"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0</xdr:row>
      <xdr:rowOff>76200</xdr:rowOff>
    </xdr:from>
    <xdr:to>
      <xdr:col>0</xdr:col>
      <xdr:colOff>1616299</xdr:colOff>
      <xdr:row>2</xdr:row>
      <xdr:rowOff>49435</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F0F836D6-B161-4CB1-8C4E-ED376BF30CF0}"/>
            </a:ext>
          </a:extLst>
        </xdr:cNvPr>
        <xdr:cNvSpPr/>
      </xdr:nvSpPr>
      <xdr:spPr>
        <a:xfrm>
          <a:off x="333375"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D8EC5CD9-A0AD-408A-8A8A-FBEE120E62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635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266700</xdr:colOff>
      <xdr:row>0</xdr:row>
      <xdr:rowOff>95250</xdr:rowOff>
    </xdr:from>
    <xdr:to>
      <xdr:col>0</xdr:col>
      <xdr:colOff>1549624</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7B821C00-2D6D-45BB-8830-BC5C235D3004}"/>
            </a:ext>
          </a:extLst>
        </xdr:cNvPr>
        <xdr:cNvSpPr/>
      </xdr:nvSpPr>
      <xdr:spPr>
        <a:xfrm>
          <a:off x="26670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379839</xdr:colOff>
      <xdr:row>3</xdr:row>
      <xdr:rowOff>71554</xdr:rowOff>
    </xdr:from>
    <xdr:to>
      <xdr:col>7</xdr:col>
      <xdr:colOff>924623</xdr:colOff>
      <xdr:row>5</xdr:row>
      <xdr:rowOff>147754</xdr:rowOff>
    </xdr:to>
    <xdr:pic>
      <xdr:nvPicPr>
        <xdr:cNvPr id="3" name="828 Imagen">
          <a:extLst>
            <a:ext uri="{FF2B5EF4-FFF2-40B4-BE49-F238E27FC236}">
              <a16:creationId xmlns:a16="http://schemas.microsoft.com/office/drawing/2014/main" id="{90648322-6983-486D-B807-0ECD2D80A1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6156" y="652347"/>
          <a:ext cx="544784" cy="382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485775</xdr:colOff>
      <xdr:row>0</xdr:row>
      <xdr:rowOff>85725</xdr:rowOff>
    </xdr:from>
    <xdr:to>
      <xdr:col>0</xdr:col>
      <xdr:colOff>1768699</xdr:colOff>
      <xdr:row>2</xdr:row>
      <xdr:rowOff>58960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65B96270-2C31-4294-9C21-3AE350437D75}"/>
            </a:ext>
          </a:extLst>
        </xdr:cNvPr>
        <xdr:cNvSpPr/>
      </xdr:nvSpPr>
      <xdr:spPr>
        <a:xfrm>
          <a:off x="48577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457200</xdr:colOff>
      <xdr:row>3</xdr:row>
      <xdr:rowOff>66675</xdr:rowOff>
    </xdr:from>
    <xdr:to>
      <xdr:col>7</xdr:col>
      <xdr:colOff>1085850</xdr:colOff>
      <xdr:row>5</xdr:row>
      <xdr:rowOff>113506</xdr:rowOff>
    </xdr:to>
    <xdr:pic>
      <xdr:nvPicPr>
        <xdr:cNvPr id="2" name="828 Imagen">
          <a:extLst>
            <a:ext uri="{FF2B5EF4-FFF2-40B4-BE49-F238E27FC236}">
              <a16:creationId xmlns:a16="http://schemas.microsoft.com/office/drawing/2014/main" id="{436DC54D-3818-4E57-9F49-6BF7CF278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00" y="66675"/>
          <a:ext cx="628650" cy="427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0</xdr:row>
      <xdr:rowOff>66675</xdr:rowOff>
    </xdr:from>
    <xdr:to>
      <xdr:col>0</xdr:col>
      <xdr:colOff>1568674</xdr:colOff>
      <xdr:row>2</xdr:row>
      <xdr:rowOff>39910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3A14DFDD-BF56-4CF7-AA4C-D97AA1C097EA}"/>
            </a:ext>
          </a:extLst>
        </xdr:cNvPr>
        <xdr:cNvSpPr/>
      </xdr:nvSpPr>
      <xdr:spPr>
        <a:xfrm>
          <a:off x="285750" y="666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6E50D8C1-24B3-490A-B2D2-7E64EB8158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207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0</xdr:row>
      <xdr:rowOff>104775</xdr:rowOff>
    </xdr:from>
    <xdr:to>
      <xdr:col>0</xdr:col>
      <xdr:colOff>1454374</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634F10D7-61D7-44B7-ABB8-9443966B23D5}"/>
            </a:ext>
          </a:extLst>
        </xdr:cNvPr>
        <xdr:cNvSpPr/>
      </xdr:nvSpPr>
      <xdr:spPr>
        <a:xfrm>
          <a:off x="171450"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276225</xdr:colOff>
      <xdr:row>3</xdr:row>
      <xdr:rowOff>38100</xdr:rowOff>
    </xdr:from>
    <xdr:to>
      <xdr:col>7</xdr:col>
      <xdr:colOff>1047750</xdr:colOff>
      <xdr:row>5</xdr:row>
      <xdr:rowOff>123825</xdr:rowOff>
    </xdr:to>
    <xdr:pic>
      <xdr:nvPicPr>
        <xdr:cNvPr id="4" name="828 Imagen">
          <a:extLst>
            <a:ext uri="{FF2B5EF4-FFF2-40B4-BE49-F238E27FC236}">
              <a16:creationId xmlns:a16="http://schemas.microsoft.com/office/drawing/2014/main" id="{5E0FC7ED-6B55-48E2-BC69-405B9FEC53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25525" y="609600"/>
          <a:ext cx="7715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361950</xdr:colOff>
      <xdr:row>0</xdr:row>
      <xdr:rowOff>95250</xdr:rowOff>
    </xdr:from>
    <xdr:to>
      <xdr:col>0</xdr:col>
      <xdr:colOff>1644874</xdr:colOff>
      <xdr:row>2</xdr:row>
      <xdr:rowOff>68485</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7461847A-1650-41A1-87E1-7EEFE4BE42D8}"/>
            </a:ext>
          </a:extLst>
        </xdr:cNvPr>
        <xdr:cNvSpPr/>
      </xdr:nvSpPr>
      <xdr:spPr>
        <a:xfrm>
          <a:off x="36195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385083</xdr:colOff>
      <xdr:row>3</xdr:row>
      <xdr:rowOff>95250</xdr:rowOff>
    </xdr:from>
    <xdr:to>
      <xdr:col>7</xdr:col>
      <xdr:colOff>1009651</xdr:colOff>
      <xdr:row>5</xdr:row>
      <xdr:rowOff>114300</xdr:rowOff>
    </xdr:to>
    <xdr:pic>
      <xdr:nvPicPr>
        <xdr:cNvPr id="3" name="828 Imagen">
          <a:extLst>
            <a:ext uri="{FF2B5EF4-FFF2-40B4-BE49-F238E27FC236}">
              <a16:creationId xmlns:a16="http://schemas.microsoft.com/office/drawing/2014/main" id="{1E52462D-572E-4581-9CF2-C1A7944ABE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34558" y="95250"/>
          <a:ext cx="624568"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400050</xdr:colOff>
      <xdr:row>0</xdr:row>
      <xdr:rowOff>114300</xdr:rowOff>
    </xdr:from>
    <xdr:to>
      <xdr:col>0</xdr:col>
      <xdr:colOff>1682974</xdr:colOff>
      <xdr:row>2</xdr:row>
      <xdr:rowOff>87535</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5C255437-EE4E-42DB-ACA7-E2B2DD8E59A0}"/>
            </a:ext>
          </a:extLst>
        </xdr:cNvPr>
        <xdr:cNvSpPr/>
      </xdr:nvSpPr>
      <xdr:spPr>
        <a:xfrm>
          <a:off x="400050" y="1143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542925</xdr:colOff>
      <xdr:row>3</xdr:row>
      <xdr:rowOff>47625</xdr:rowOff>
    </xdr:from>
    <xdr:to>
      <xdr:col>7</xdr:col>
      <xdr:colOff>1228725</xdr:colOff>
      <xdr:row>5</xdr:row>
      <xdr:rowOff>133350</xdr:rowOff>
    </xdr:to>
    <xdr:pic>
      <xdr:nvPicPr>
        <xdr:cNvPr id="3" name="828 Imagen">
          <a:extLst>
            <a:ext uri="{FF2B5EF4-FFF2-40B4-BE49-F238E27FC236}">
              <a16:creationId xmlns:a16="http://schemas.microsoft.com/office/drawing/2014/main" id="{27FB18CA-B79C-48DB-BE5A-D70132102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78075" y="619125"/>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485775</xdr:colOff>
      <xdr:row>0</xdr:row>
      <xdr:rowOff>76200</xdr:rowOff>
    </xdr:from>
    <xdr:to>
      <xdr:col>0</xdr:col>
      <xdr:colOff>1768699</xdr:colOff>
      <xdr:row>2</xdr:row>
      <xdr:rowOff>49435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E557D165-ED31-4687-8A9A-D16351FB8D42}"/>
            </a:ext>
          </a:extLst>
        </xdr:cNvPr>
        <xdr:cNvSpPr/>
      </xdr:nvSpPr>
      <xdr:spPr>
        <a:xfrm>
          <a:off x="485775"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7</xdr:col>
      <xdr:colOff>285751</xdr:colOff>
      <xdr:row>3</xdr:row>
      <xdr:rowOff>28576</xdr:rowOff>
    </xdr:from>
    <xdr:to>
      <xdr:col>7</xdr:col>
      <xdr:colOff>1000125</xdr:colOff>
      <xdr:row>5</xdr:row>
      <xdr:rowOff>180976</xdr:rowOff>
    </xdr:to>
    <xdr:pic>
      <xdr:nvPicPr>
        <xdr:cNvPr id="2" name="828 Imagen">
          <a:extLst>
            <a:ext uri="{FF2B5EF4-FFF2-40B4-BE49-F238E27FC236}">
              <a16:creationId xmlns:a16="http://schemas.microsoft.com/office/drawing/2014/main" id="{CCF8B089-9B47-4BAC-BCD0-7D9BB10BDF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86951" y="219076"/>
          <a:ext cx="714374"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161925</xdr:colOff>
      <xdr:row>0</xdr:row>
      <xdr:rowOff>104775</xdr:rowOff>
    </xdr:from>
    <xdr:to>
      <xdr:col>0</xdr:col>
      <xdr:colOff>1444849</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B591BCBE-E29E-4FC7-9322-3E49CE9A78F7}"/>
            </a:ext>
          </a:extLst>
        </xdr:cNvPr>
        <xdr:cNvSpPr/>
      </xdr:nvSpPr>
      <xdr:spPr>
        <a:xfrm>
          <a:off x="161925"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7</xdr:col>
      <xdr:colOff>344664</xdr:colOff>
      <xdr:row>3</xdr:row>
      <xdr:rowOff>93839</xdr:rowOff>
    </xdr:from>
    <xdr:to>
      <xdr:col>7</xdr:col>
      <xdr:colOff>1030464</xdr:colOff>
      <xdr:row>5</xdr:row>
      <xdr:rowOff>179564</xdr:rowOff>
    </xdr:to>
    <xdr:pic>
      <xdr:nvPicPr>
        <xdr:cNvPr id="2" name="828 Imagen">
          <a:extLst>
            <a:ext uri="{FF2B5EF4-FFF2-40B4-BE49-F238E27FC236}">
              <a16:creationId xmlns:a16="http://schemas.microsoft.com/office/drawing/2014/main" id="{E10B36F1-A50E-4E75-B24B-B09BA18D84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70439" y="93839"/>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390525</xdr:colOff>
      <xdr:row>0</xdr:row>
      <xdr:rowOff>95250</xdr:rowOff>
    </xdr:from>
    <xdr:to>
      <xdr:col>0</xdr:col>
      <xdr:colOff>1673449</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E487B97-4A5D-48E9-9270-84775114D497}"/>
            </a:ext>
          </a:extLst>
        </xdr:cNvPr>
        <xdr:cNvSpPr/>
      </xdr:nvSpPr>
      <xdr:spPr>
        <a:xfrm>
          <a:off x="39052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409474</xdr:colOff>
      <xdr:row>3</xdr:row>
      <xdr:rowOff>50223</xdr:rowOff>
    </xdr:from>
    <xdr:to>
      <xdr:col>7</xdr:col>
      <xdr:colOff>1085749</xdr:colOff>
      <xdr:row>5</xdr:row>
      <xdr:rowOff>135948</xdr:rowOff>
    </xdr:to>
    <xdr:pic>
      <xdr:nvPicPr>
        <xdr:cNvPr id="2" name="828 Imagen">
          <a:extLst>
            <a:ext uri="{FF2B5EF4-FFF2-40B4-BE49-F238E27FC236}">
              <a16:creationId xmlns:a16="http://schemas.microsoft.com/office/drawing/2014/main" id="{05909AE4-F51D-4BB7-9F21-B4B71CA4DE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8799" y="50223"/>
          <a:ext cx="6762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390525</xdr:colOff>
      <xdr:row>0</xdr:row>
      <xdr:rowOff>104775</xdr:rowOff>
    </xdr:from>
    <xdr:to>
      <xdr:col>0</xdr:col>
      <xdr:colOff>1673449</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C2EF6ABF-6159-48F7-BE84-EC80D9B01D0D}"/>
            </a:ext>
          </a:extLst>
        </xdr:cNvPr>
        <xdr:cNvSpPr/>
      </xdr:nvSpPr>
      <xdr:spPr>
        <a:xfrm>
          <a:off x="390525"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7</xdr:col>
      <xdr:colOff>306405</xdr:colOff>
      <xdr:row>3</xdr:row>
      <xdr:rowOff>28575</xdr:rowOff>
    </xdr:from>
    <xdr:to>
      <xdr:col>7</xdr:col>
      <xdr:colOff>1009650</xdr:colOff>
      <xdr:row>5</xdr:row>
      <xdr:rowOff>142875</xdr:rowOff>
    </xdr:to>
    <xdr:pic>
      <xdr:nvPicPr>
        <xdr:cNvPr id="2" name="828 Imagen">
          <a:extLst>
            <a:ext uri="{FF2B5EF4-FFF2-40B4-BE49-F238E27FC236}">
              <a16:creationId xmlns:a16="http://schemas.microsoft.com/office/drawing/2014/main" id="{EF24374B-F8DE-4F17-B88A-33F4093261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84230" y="28575"/>
          <a:ext cx="70324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514350</xdr:colOff>
      <xdr:row>0</xdr:row>
      <xdr:rowOff>95250</xdr:rowOff>
    </xdr:from>
    <xdr:to>
      <xdr:col>0</xdr:col>
      <xdr:colOff>1797274</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3DC3FBF-6D96-4586-9799-90749D9B229A}"/>
            </a:ext>
          </a:extLst>
        </xdr:cNvPr>
        <xdr:cNvSpPr/>
      </xdr:nvSpPr>
      <xdr:spPr>
        <a:xfrm>
          <a:off x="51435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7</xdr:col>
      <xdr:colOff>478971</xdr:colOff>
      <xdr:row>3</xdr:row>
      <xdr:rowOff>111578</xdr:rowOff>
    </xdr:from>
    <xdr:to>
      <xdr:col>7</xdr:col>
      <xdr:colOff>1152525</xdr:colOff>
      <xdr:row>5</xdr:row>
      <xdr:rowOff>168728</xdr:rowOff>
    </xdr:to>
    <xdr:pic>
      <xdr:nvPicPr>
        <xdr:cNvPr id="3" name="828 Imagen">
          <a:extLst>
            <a:ext uri="{FF2B5EF4-FFF2-40B4-BE49-F238E27FC236}">
              <a16:creationId xmlns:a16="http://schemas.microsoft.com/office/drawing/2014/main" id="{8F4CC08B-9299-41EC-AE8A-F9216FCF2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75896" y="111578"/>
          <a:ext cx="67355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0</xdr:row>
      <xdr:rowOff>85725</xdr:rowOff>
    </xdr:from>
    <xdr:to>
      <xdr:col>0</xdr:col>
      <xdr:colOff>1692499</xdr:colOff>
      <xdr:row>2</xdr:row>
      <xdr:rowOff>58960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A7C5CEAB-7BD5-409F-AEEF-3A0FBA60127E}"/>
            </a:ext>
          </a:extLst>
        </xdr:cNvPr>
        <xdr:cNvSpPr/>
      </xdr:nvSpPr>
      <xdr:spPr>
        <a:xfrm>
          <a:off x="40957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E86BE50C-5A6F-4005-A5E0-6F8638B328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35425" y="76200"/>
          <a:ext cx="6858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27</xdr:row>
      <xdr:rowOff>76200</xdr:rowOff>
    </xdr:from>
    <xdr:to>
      <xdr:col>7</xdr:col>
      <xdr:colOff>1019175</xdr:colOff>
      <xdr:row>29</xdr:row>
      <xdr:rowOff>161925</xdr:rowOff>
    </xdr:to>
    <xdr:pic>
      <xdr:nvPicPr>
        <xdr:cNvPr id="3" name="828 Imagen">
          <a:extLst>
            <a:ext uri="{FF2B5EF4-FFF2-40B4-BE49-F238E27FC236}">
              <a16:creationId xmlns:a16="http://schemas.microsoft.com/office/drawing/2014/main" id="{508050EF-BDC7-49CF-BBC0-48507D95D8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3987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0</xdr:row>
      <xdr:rowOff>76200</xdr:rowOff>
    </xdr:from>
    <xdr:to>
      <xdr:col>0</xdr:col>
      <xdr:colOff>1568674</xdr:colOff>
      <xdr:row>2</xdr:row>
      <xdr:rowOff>49435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8EC1759B-27E0-4EAC-92A5-7ECAC7547547}"/>
            </a:ext>
          </a:extLst>
        </xdr:cNvPr>
        <xdr:cNvSpPr/>
      </xdr:nvSpPr>
      <xdr:spPr>
        <a:xfrm>
          <a:off x="285750"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51EF0617-56ED-4BCE-A3CD-DD2B95EA52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25525"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0</xdr:row>
      <xdr:rowOff>76200</xdr:rowOff>
    </xdr:from>
    <xdr:to>
      <xdr:col>0</xdr:col>
      <xdr:colOff>1540099</xdr:colOff>
      <xdr:row>2</xdr:row>
      <xdr:rowOff>49435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DECF45A2-F24E-44AB-9E92-9FB764B28C9B}"/>
            </a:ext>
          </a:extLst>
        </xdr:cNvPr>
        <xdr:cNvSpPr/>
      </xdr:nvSpPr>
      <xdr:spPr>
        <a:xfrm>
          <a:off x="257175"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7</xdr:col>
      <xdr:colOff>239766</xdr:colOff>
      <xdr:row>3</xdr:row>
      <xdr:rowOff>53245</xdr:rowOff>
    </xdr:from>
    <xdr:to>
      <xdr:col>7</xdr:col>
      <xdr:colOff>863774</xdr:colOff>
      <xdr:row>5</xdr:row>
      <xdr:rowOff>156306</xdr:rowOff>
    </xdr:to>
    <xdr:pic>
      <xdr:nvPicPr>
        <xdr:cNvPr id="3" name="828 Imagen">
          <a:extLst>
            <a:ext uri="{FF2B5EF4-FFF2-40B4-BE49-F238E27FC236}">
              <a16:creationId xmlns:a16="http://schemas.microsoft.com/office/drawing/2014/main" id="{BE0D3464-5C00-454F-B3BC-0278CB3381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12891" y="624745"/>
          <a:ext cx="624008" cy="484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0</xdr:row>
      <xdr:rowOff>76200</xdr:rowOff>
    </xdr:from>
    <xdr:to>
      <xdr:col>0</xdr:col>
      <xdr:colOff>1511524</xdr:colOff>
      <xdr:row>2</xdr:row>
      <xdr:rowOff>49435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FE0DC455-5FEF-4536-B206-B4881EAA5FB1}"/>
            </a:ext>
          </a:extLst>
        </xdr:cNvPr>
        <xdr:cNvSpPr/>
      </xdr:nvSpPr>
      <xdr:spPr>
        <a:xfrm>
          <a:off x="228600"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466A80A0-5547-4268-9108-5357897307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2992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0</xdr:row>
      <xdr:rowOff>85725</xdr:rowOff>
    </xdr:from>
    <xdr:to>
      <xdr:col>0</xdr:col>
      <xdr:colOff>1463899</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B964A496-5557-45AE-98D0-E1FCBB9D1917}"/>
            </a:ext>
          </a:extLst>
        </xdr:cNvPr>
        <xdr:cNvSpPr/>
      </xdr:nvSpPr>
      <xdr:spPr>
        <a:xfrm>
          <a:off x="18097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7</xdr:col>
      <xdr:colOff>228601</xdr:colOff>
      <xdr:row>3</xdr:row>
      <xdr:rowOff>76200</xdr:rowOff>
    </xdr:from>
    <xdr:to>
      <xdr:col>7</xdr:col>
      <xdr:colOff>914401</xdr:colOff>
      <xdr:row>5</xdr:row>
      <xdr:rowOff>161925</xdr:rowOff>
    </xdr:to>
    <xdr:pic>
      <xdr:nvPicPr>
        <xdr:cNvPr id="3" name="828 Imagen">
          <a:extLst>
            <a:ext uri="{FF2B5EF4-FFF2-40B4-BE49-F238E27FC236}">
              <a16:creationId xmlns:a16="http://schemas.microsoft.com/office/drawing/2014/main" id="{E12BF676-8F3B-4E53-A070-254E6964FE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54101"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295275</xdr:colOff>
      <xdr:row>0</xdr:row>
      <xdr:rowOff>104775</xdr:rowOff>
    </xdr:from>
    <xdr:to>
      <xdr:col>0</xdr:col>
      <xdr:colOff>1578199</xdr:colOff>
      <xdr:row>2</xdr:row>
      <xdr:rowOff>78010</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9ECDA46E-F7D6-490D-8667-B68852E3B5D2}"/>
            </a:ext>
          </a:extLst>
        </xdr:cNvPr>
        <xdr:cNvSpPr/>
      </xdr:nvSpPr>
      <xdr:spPr>
        <a:xfrm>
          <a:off x="295275"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DA860888-F1CA-4EFA-9710-F060812F6D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19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0</xdr:row>
      <xdr:rowOff>95250</xdr:rowOff>
    </xdr:from>
    <xdr:to>
      <xdr:col>0</xdr:col>
      <xdr:colOff>1473424</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21238F4F-74BE-40F7-AE0E-3FFD1D3B398C}"/>
            </a:ext>
          </a:extLst>
        </xdr:cNvPr>
        <xdr:cNvSpPr/>
      </xdr:nvSpPr>
      <xdr:spPr>
        <a:xfrm>
          <a:off x="19050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7</xdr:col>
      <xdr:colOff>238125</xdr:colOff>
      <xdr:row>3</xdr:row>
      <xdr:rowOff>66675</xdr:rowOff>
    </xdr:from>
    <xdr:to>
      <xdr:col>7</xdr:col>
      <xdr:colOff>809625</xdr:colOff>
      <xdr:row>5</xdr:row>
      <xdr:rowOff>142875</xdr:rowOff>
    </xdr:to>
    <xdr:pic>
      <xdr:nvPicPr>
        <xdr:cNvPr id="2" name="828 Imagen">
          <a:extLst>
            <a:ext uri="{FF2B5EF4-FFF2-40B4-BE49-F238E27FC236}">
              <a16:creationId xmlns:a16="http://schemas.microsoft.com/office/drawing/2014/main" id="{8112667F-D291-4636-B5D1-5108430E07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97000" y="66675"/>
          <a:ext cx="571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457200</xdr:colOff>
      <xdr:row>0</xdr:row>
      <xdr:rowOff>76200</xdr:rowOff>
    </xdr:from>
    <xdr:to>
      <xdr:col>0</xdr:col>
      <xdr:colOff>1740124</xdr:colOff>
      <xdr:row>2</xdr:row>
      <xdr:rowOff>49435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42A0527F-2E87-449C-8966-91864B4F87DA}"/>
            </a:ext>
          </a:extLst>
        </xdr:cNvPr>
        <xdr:cNvSpPr/>
      </xdr:nvSpPr>
      <xdr:spPr>
        <a:xfrm>
          <a:off x="457200"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7</xdr:col>
      <xdr:colOff>180975</xdr:colOff>
      <xdr:row>3</xdr:row>
      <xdr:rowOff>47625</xdr:rowOff>
    </xdr:from>
    <xdr:to>
      <xdr:col>7</xdr:col>
      <xdr:colOff>888627</xdr:colOff>
      <xdr:row>6</xdr:row>
      <xdr:rowOff>22797</xdr:rowOff>
    </xdr:to>
    <xdr:pic>
      <xdr:nvPicPr>
        <xdr:cNvPr id="2" name="828 Imagen">
          <a:extLst>
            <a:ext uri="{FF2B5EF4-FFF2-40B4-BE49-F238E27FC236}">
              <a16:creationId xmlns:a16="http://schemas.microsoft.com/office/drawing/2014/main" id="{709FDAA4-9EC8-4A6B-964C-C731AD0040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2550" y="628650"/>
          <a:ext cx="707652" cy="546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495300</xdr:colOff>
      <xdr:row>0</xdr:row>
      <xdr:rowOff>76200</xdr:rowOff>
    </xdr:from>
    <xdr:to>
      <xdr:col>0</xdr:col>
      <xdr:colOff>1778224</xdr:colOff>
      <xdr:row>2</xdr:row>
      <xdr:rowOff>49435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199D1EC0-4E7B-43E9-87E2-B9FF8FA20793}"/>
            </a:ext>
          </a:extLst>
        </xdr:cNvPr>
        <xdr:cNvSpPr/>
      </xdr:nvSpPr>
      <xdr:spPr>
        <a:xfrm>
          <a:off x="495300"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3935D540-4D47-4791-B001-55EA89C4DE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34900"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266700</xdr:colOff>
      <xdr:row>0</xdr:row>
      <xdr:rowOff>66675</xdr:rowOff>
    </xdr:from>
    <xdr:to>
      <xdr:col>0</xdr:col>
      <xdr:colOff>1549624</xdr:colOff>
      <xdr:row>2</xdr:row>
      <xdr:rowOff>39910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D87A3EE5-316D-4E27-B1D5-A2A9C5C19464}"/>
            </a:ext>
          </a:extLst>
        </xdr:cNvPr>
        <xdr:cNvSpPr/>
      </xdr:nvSpPr>
      <xdr:spPr>
        <a:xfrm>
          <a:off x="266700" y="666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971550</xdr:colOff>
      <xdr:row>5</xdr:row>
      <xdr:rowOff>161925</xdr:rowOff>
    </xdr:to>
    <xdr:pic>
      <xdr:nvPicPr>
        <xdr:cNvPr id="3" name="828 Imagen">
          <a:extLst>
            <a:ext uri="{FF2B5EF4-FFF2-40B4-BE49-F238E27FC236}">
              <a16:creationId xmlns:a16="http://schemas.microsoft.com/office/drawing/2014/main" id="{7A7E39B8-7A86-4257-9C32-8CE327C15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25750" y="76200"/>
          <a:ext cx="6381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0</xdr:row>
      <xdr:rowOff>85725</xdr:rowOff>
    </xdr:from>
    <xdr:to>
      <xdr:col>0</xdr:col>
      <xdr:colOff>1606774</xdr:colOff>
      <xdr:row>2</xdr:row>
      <xdr:rowOff>58960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122D6924-951E-4EC9-A51A-28C86F918394}"/>
            </a:ext>
          </a:extLst>
        </xdr:cNvPr>
        <xdr:cNvSpPr/>
      </xdr:nvSpPr>
      <xdr:spPr>
        <a:xfrm>
          <a:off x="32385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7</xdr:col>
      <xdr:colOff>763658</xdr:colOff>
      <xdr:row>3</xdr:row>
      <xdr:rowOff>47625</xdr:rowOff>
    </xdr:from>
    <xdr:to>
      <xdr:col>7</xdr:col>
      <xdr:colOff>1401418</xdr:colOff>
      <xdr:row>5</xdr:row>
      <xdr:rowOff>133350</xdr:rowOff>
    </xdr:to>
    <xdr:pic>
      <xdr:nvPicPr>
        <xdr:cNvPr id="2" name="828 Imagen">
          <a:extLst>
            <a:ext uri="{FF2B5EF4-FFF2-40B4-BE49-F238E27FC236}">
              <a16:creationId xmlns:a16="http://schemas.microsoft.com/office/drawing/2014/main" id="{C32EF992-CC99-4BA9-87D3-9C70DBC0FE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8208" y="47625"/>
          <a:ext cx="6377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0</xdr:row>
      <xdr:rowOff>95250</xdr:rowOff>
    </xdr:from>
    <xdr:to>
      <xdr:col>0</xdr:col>
      <xdr:colOff>1568674</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7C07B832-1112-4D01-84E3-D9634E0398B7}"/>
            </a:ext>
          </a:extLst>
        </xdr:cNvPr>
        <xdr:cNvSpPr/>
      </xdr:nvSpPr>
      <xdr:spPr>
        <a:xfrm>
          <a:off x="28575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238125</xdr:colOff>
      <xdr:row>3</xdr:row>
      <xdr:rowOff>76200</xdr:rowOff>
    </xdr:from>
    <xdr:to>
      <xdr:col>7</xdr:col>
      <xdr:colOff>923925</xdr:colOff>
      <xdr:row>5</xdr:row>
      <xdr:rowOff>161925</xdr:rowOff>
    </xdr:to>
    <xdr:pic>
      <xdr:nvPicPr>
        <xdr:cNvPr id="2" name="828 Imagen">
          <a:extLst>
            <a:ext uri="{FF2B5EF4-FFF2-40B4-BE49-F238E27FC236}">
              <a16:creationId xmlns:a16="http://schemas.microsoft.com/office/drawing/2014/main" id="{27006E0C-9CA6-4E34-A826-835C20906C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39875" y="6477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504825</xdr:colOff>
      <xdr:row>0</xdr:row>
      <xdr:rowOff>95250</xdr:rowOff>
    </xdr:from>
    <xdr:to>
      <xdr:col>0</xdr:col>
      <xdr:colOff>1787749</xdr:colOff>
      <xdr:row>2</xdr:row>
      <xdr:rowOff>68485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11E721D9-420A-4402-B21A-E85E83262EB3}"/>
            </a:ext>
          </a:extLst>
        </xdr:cNvPr>
        <xdr:cNvSpPr/>
      </xdr:nvSpPr>
      <xdr:spPr>
        <a:xfrm>
          <a:off x="50482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7</xdr:col>
      <xdr:colOff>400723</xdr:colOff>
      <xdr:row>3</xdr:row>
      <xdr:rowOff>83800</xdr:rowOff>
    </xdr:from>
    <xdr:to>
      <xdr:col>7</xdr:col>
      <xdr:colOff>1002256</xdr:colOff>
      <xdr:row>5</xdr:row>
      <xdr:rowOff>164214</xdr:rowOff>
    </xdr:to>
    <xdr:pic>
      <xdr:nvPicPr>
        <xdr:cNvPr id="2" name="828 Imagen">
          <a:extLst>
            <a:ext uri="{FF2B5EF4-FFF2-40B4-BE49-F238E27FC236}">
              <a16:creationId xmlns:a16="http://schemas.microsoft.com/office/drawing/2014/main" id="{9E32DAB0-13A1-4275-BCD2-32B5E125051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745248" y="655300"/>
          <a:ext cx="601533" cy="461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323436</xdr:colOff>
      <xdr:row>45</xdr:row>
      <xdr:rowOff>57150</xdr:rowOff>
    </xdr:from>
    <xdr:to>
      <xdr:col>7</xdr:col>
      <xdr:colOff>1009650</xdr:colOff>
      <xdr:row>48</xdr:row>
      <xdr:rowOff>4067</xdr:rowOff>
    </xdr:to>
    <xdr:pic>
      <xdr:nvPicPr>
        <xdr:cNvPr id="3" name="828 Imagen">
          <a:extLst>
            <a:ext uri="{FF2B5EF4-FFF2-40B4-BE49-F238E27FC236}">
              <a16:creationId xmlns:a16="http://schemas.microsoft.com/office/drawing/2014/main" id="{273E4C73-8437-4E0C-B105-609D3C7313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67961" y="31832550"/>
          <a:ext cx="686214" cy="518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400051</xdr:colOff>
      <xdr:row>65</xdr:row>
      <xdr:rowOff>87914</xdr:rowOff>
    </xdr:from>
    <xdr:to>
      <xdr:col>7</xdr:col>
      <xdr:colOff>962025</xdr:colOff>
      <xdr:row>67</xdr:row>
      <xdr:rowOff>154746</xdr:rowOff>
    </xdr:to>
    <xdr:pic>
      <xdr:nvPicPr>
        <xdr:cNvPr id="4" name="828 Imagen" descr="828 Imagen">
          <a:extLst>
            <a:ext uri="{FF2B5EF4-FFF2-40B4-BE49-F238E27FC236}">
              <a16:creationId xmlns:a16="http://schemas.microsoft.com/office/drawing/2014/main" id="{079219DE-71A7-4D4B-94EA-C9E2CBD3C428}"/>
            </a:ext>
          </a:extLst>
        </xdr:cNvPr>
        <xdr:cNvPicPr>
          <a:picLocks noChangeAspect="1"/>
        </xdr:cNvPicPr>
      </xdr:nvPicPr>
      <xdr:blipFill>
        <a:blip xmlns:r="http://schemas.openxmlformats.org/officeDocument/2006/relationships" r:embed="rId3"/>
        <a:stretch>
          <a:fillRect/>
        </a:stretch>
      </xdr:blipFill>
      <xdr:spPr>
        <a:xfrm>
          <a:off x="13744576" y="40492964"/>
          <a:ext cx="561974" cy="447832"/>
        </a:xfrm>
        <a:prstGeom prst="rect">
          <a:avLst/>
        </a:prstGeom>
        <a:ln w="12700" cap="flat">
          <a:noFill/>
          <a:miter lim="400000"/>
        </a:ln>
        <a:effectLst/>
      </xdr:spPr>
    </xdr:pic>
    <xdr:clientData/>
  </xdr:twoCellAnchor>
  <xdr:twoCellAnchor>
    <xdr:from>
      <xdr:col>0</xdr:col>
      <xdr:colOff>333375</xdr:colOff>
      <xdr:row>0</xdr:row>
      <xdr:rowOff>76200</xdr:rowOff>
    </xdr:from>
    <xdr:to>
      <xdr:col>0</xdr:col>
      <xdr:colOff>1616299</xdr:colOff>
      <xdr:row>2</xdr:row>
      <xdr:rowOff>49435</xdr:rowOff>
    </xdr:to>
    <xdr:sp macro="" textlink="">
      <xdr:nvSpPr>
        <xdr:cNvPr id="5" name="Rectángulo redondeado 30">
          <a:hlinkClick xmlns:r="http://schemas.openxmlformats.org/officeDocument/2006/relationships" r:id="rId4"/>
          <a:extLst>
            <a:ext uri="{FF2B5EF4-FFF2-40B4-BE49-F238E27FC236}">
              <a16:creationId xmlns:a16="http://schemas.microsoft.com/office/drawing/2014/main" id="{FFFB6C32-FB87-4033-947B-A9C9F1F65E39}"/>
            </a:ext>
          </a:extLst>
        </xdr:cNvPr>
        <xdr:cNvSpPr/>
      </xdr:nvSpPr>
      <xdr:spPr>
        <a:xfrm>
          <a:off x="333375"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48D4BD32-F938-4C5E-8016-A67D5F39ED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77900"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358222</xdr:colOff>
      <xdr:row>24</xdr:row>
      <xdr:rowOff>59635</xdr:rowOff>
    </xdr:from>
    <xdr:to>
      <xdr:col>7</xdr:col>
      <xdr:colOff>971549</xdr:colOff>
      <xdr:row>26</xdr:row>
      <xdr:rowOff>135835</xdr:rowOff>
    </xdr:to>
    <xdr:pic>
      <xdr:nvPicPr>
        <xdr:cNvPr id="5" name="828 Imagen">
          <a:extLst>
            <a:ext uri="{FF2B5EF4-FFF2-40B4-BE49-F238E27FC236}">
              <a16:creationId xmlns:a16="http://schemas.microsoft.com/office/drawing/2014/main" id="{9EF55D6A-CFDF-4941-9DFD-C77813356C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4247" y="59635"/>
          <a:ext cx="61332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1702024</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813615CA-353F-458A-938F-35E70B307617}"/>
            </a:ext>
          </a:extLst>
        </xdr:cNvPr>
        <xdr:cNvSpPr/>
      </xdr:nvSpPr>
      <xdr:spPr>
        <a:xfrm>
          <a:off x="41910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7</xdr:col>
      <xdr:colOff>600075</xdr:colOff>
      <xdr:row>3</xdr:row>
      <xdr:rowOff>95250</xdr:rowOff>
    </xdr:from>
    <xdr:to>
      <xdr:col>7</xdr:col>
      <xdr:colOff>1285875</xdr:colOff>
      <xdr:row>5</xdr:row>
      <xdr:rowOff>180975</xdr:rowOff>
    </xdr:to>
    <xdr:pic>
      <xdr:nvPicPr>
        <xdr:cNvPr id="4" name="828 Imagen">
          <a:extLst>
            <a:ext uri="{FF2B5EF4-FFF2-40B4-BE49-F238E27FC236}">
              <a16:creationId xmlns:a16="http://schemas.microsoft.com/office/drawing/2014/main" id="{C62CBA02-34F0-4D65-95B3-EDC2D40149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35325" y="9525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485775</xdr:colOff>
      <xdr:row>0</xdr:row>
      <xdr:rowOff>95250</xdr:rowOff>
    </xdr:from>
    <xdr:to>
      <xdr:col>0</xdr:col>
      <xdr:colOff>1768699</xdr:colOff>
      <xdr:row>2</xdr:row>
      <xdr:rowOff>68485</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98A57D18-5488-4BEC-BEFB-F12FBB67E76F}"/>
            </a:ext>
          </a:extLst>
        </xdr:cNvPr>
        <xdr:cNvSpPr/>
      </xdr:nvSpPr>
      <xdr:spPr>
        <a:xfrm>
          <a:off x="48577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971550</xdr:colOff>
      <xdr:row>5</xdr:row>
      <xdr:rowOff>161925</xdr:rowOff>
    </xdr:to>
    <xdr:pic>
      <xdr:nvPicPr>
        <xdr:cNvPr id="5" name="828 Imagen">
          <a:extLst>
            <a:ext uri="{FF2B5EF4-FFF2-40B4-BE49-F238E27FC236}">
              <a16:creationId xmlns:a16="http://schemas.microsoft.com/office/drawing/2014/main" id="{09F73595-FB99-4FE2-865B-11246818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97250" y="76200"/>
          <a:ext cx="6381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390525</xdr:colOff>
      <xdr:row>0</xdr:row>
      <xdr:rowOff>95250</xdr:rowOff>
    </xdr:from>
    <xdr:to>
      <xdr:col>0</xdr:col>
      <xdr:colOff>1673449</xdr:colOff>
      <xdr:row>2</xdr:row>
      <xdr:rowOff>68485</xdr:rowOff>
    </xdr:to>
    <xdr:sp macro="" textlink="">
      <xdr:nvSpPr>
        <xdr:cNvPr id="6" name="Rectángulo redondeado 30">
          <a:hlinkClick xmlns:r="http://schemas.openxmlformats.org/officeDocument/2006/relationships" r:id="rId2"/>
          <a:extLst>
            <a:ext uri="{FF2B5EF4-FFF2-40B4-BE49-F238E27FC236}">
              <a16:creationId xmlns:a16="http://schemas.microsoft.com/office/drawing/2014/main" id="{AC74943D-D2F4-42DB-BFC6-745D7EC0EA0E}"/>
            </a:ext>
          </a:extLst>
        </xdr:cNvPr>
        <xdr:cNvSpPr/>
      </xdr:nvSpPr>
      <xdr:spPr>
        <a:xfrm>
          <a:off x="39052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7</xdr:col>
      <xdr:colOff>215990</xdr:colOff>
      <xdr:row>3</xdr:row>
      <xdr:rowOff>87625</xdr:rowOff>
    </xdr:from>
    <xdr:to>
      <xdr:col>7</xdr:col>
      <xdr:colOff>901790</xdr:colOff>
      <xdr:row>5</xdr:row>
      <xdr:rowOff>154300</xdr:rowOff>
    </xdr:to>
    <xdr:pic>
      <xdr:nvPicPr>
        <xdr:cNvPr id="2" name="828 Imagen">
          <a:extLst>
            <a:ext uri="{FF2B5EF4-FFF2-40B4-BE49-F238E27FC236}">
              <a16:creationId xmlns:a16="http://schemas.microsoft.com/office/drawing/2014/main" id="{D0A1F97D-E8F0-4064-AB4C-237DFD059F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4240" y="87625"/>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200025</xdr:colOff>
      <xdr:row>26</xdr:row>
      <xdr:rowOff>57150</xdr:rowOff>
    </xdr:from>
    <xdr:to>
      <xdr:col>7</xdr:col>
      <xdr:colOff>885825</xdr:colOff>
      <xdr:row>28</xdr:row>
      <xdr:rowOff>142875</xdr:rowOff>
    </xdr:to>
    <xdr:pic>
      <xdr:nvPicPr>
        <xdr:cNvPr id="3" name="828 Imagen">
          <a:extLst>
            <a:ext uri="{FF2B5EF4-FFF2-40B4-BE49-F238E27FC236}">
              <a16:creationId xmlns:a16="http://schemas.microsoft.com/office/drawing/2014/main" id="{7AE532A1-A2CA-43D8-8E79-0DEC7641F1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064895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230798</xdr:colOff>
      <xdr:row>49</xdr:row>
      <xdr:rowOff>76200</xdr:rowOff>
    </xdr:from>
    <xdr:to>
      <xdr:col>7</xdr:col>
      <xdr:colOff>916598</xdr:colOff>
      <xdr:row>51</xdr:row>
      <xdr:rowOff>161925</xdr:rowOff>
    </xdr:to>
    <xdr:pic>
      <xdr:nvPicPr>
        <xdr:cNvPr id="4" name="828 Imagen">
          <a:extLst>
            <a:ext uri="{FF2B5EF4-FFF2-40B4-BE49-F238E27FC236}">
              <a16:creationId xmlns:a16="http://schemas.microsoft.com/office/drawing/2014/main" id="{2B83C893-DB52-483E-A9AE-1B91C6CB66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99048" y="21574125"/>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230798</xdr:colOff>
      <xdr:row>72</xdr:row>
      <xdr:rowOff>61546</xdr:rowOff>
    </xdr:from>
    <xdr:to>
      <xdr:col>7</xdr:col>
      <xdr:colOff>916598</xdr:colOff>
      <xdr:row>74</xdr:row>
      <xdr:rowOff>147271</xdr:rowOff>
    </xdr:to>
    <xdr:pic>
      <xdr:nvPicPr>
        <xdr:cNvPr id="24" name="828 Imagen">
          <a:extLst>
            <a:ext uri="{FF2B5EF4-FFF2-40B4-BE49-F238E27FC236}">
              <a16:creationId xmlns:a16="http://schemas.microsoft.com/office/drawing/2014/main" id="{AE61C71A-FC69-4F36-B4F4-A499EEDE7F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99048" y="31932196"/>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201490</xdr:colOff>
      <xdr:row>96</xdr:row>
      <xdr:rowOff>65943</xdr:rowOff>
    </xdr:from>
    <xdr:to>
      <xdr:col>7</xdr:col>
      <xdr:colOff>887290</xdr:colOff>
      <xdr:row>98</xdr:row>
      <xdr:rowOff>151668</xdr:rowOff>
    </xdr:to>
    <xdr:pic>
      <xdr:nvPicPr>
        <xdr:cNvPr id="31" name="828 Imagen">
          <a:extLst>
            <a:ext uri="{FF2B5EF4-FFF2-40B4-BE49-F238E27FC236}">
              <a16:creationId xmlns:a16="http://schemas.microsoft.com/office/drawing/2014/main" id="{0E95CAF6-C70E-481A-9074-77574CA72E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1340" y="65943"/>
          <a:ext cx="6858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280668</xdr:colOff>
      <xdr:row>117</xdr:row>
      <xdr:rowOff>85489</xdr:rowOff>
    </xdr:from>
    <xdr:to>
      <xdr:col>7</xdr:col>
      <xdr:colOff>923925</xdr:colOff>
      <xdr:row>119</xdr:row>
      <xdr:rowOff>142639</xdr:rowOff>
    </xdr:to>
    <xdr:pic>
      <xdr:nvPicPr>
        <xdr:cNvPr id="36" name="828 Imagen">
          <a:extLst>
            <a:ext uri="{FF2B5EF4-FFF2-40B4-BE49-F238E27FC236}">
              <a16:creationId xmlns:a16="http://schemas.microsoft.com/office/drawing/2014/main" id="{E6770E9C-40F5-452C-A846-FD6E5C3234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48918" y="52882564"/>
          <a:ext cx="643257"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85725</xdr:rowOff>
    </xdr:from>
    <xdr:to>
      <xdr:col>0</xdr:col>
      <xdr:colOff>1635349</xdr:colOff>
      <xdr:row>2</xdr:row>
      <xdr:rowOff>58960</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8A5DCC7C-0A53-44F0-863B-5845D27B50D4}"/>
            </a:ext>
          </a:extLst>
        </xdr:cNvPr>
        <xdr:cNvSpPr/>
      </xdr:nvSpPr>
      <xdr:spPr>
        <a:xfrm>
          <a:off x="35242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44A26F19-F7E4-46D8-9A66-C2D300F92C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491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24</xdr:row>
      <xdr:rowOff>76200</xdr:rowOff>
    </xdr:from>
    <xdr:to>
      <xdr:col>7</xdr:col>
      <xdr:colOff>1019175</xdr:colOff>
      <xdr:row>26</xdr:row>
      <xdr:rowOff>161925</xdr:rowOff>
    </xdr:to>
    <xdr:pic>
      <xdr:nvPicPr>
        <xdr:cNvPr id="3" name="828 Imagen">
          <a:extLst>
            <a:ext uri="{FF2B5EF4-FFF2-40B4-BE49-F238E27FC236}">
              <a16:creationId xmlns:a16="http://schemas.microsoft.com/office/drawing/2014/main" id="{25623FD9-8A94-4493-AC1F-133D9350F0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730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45</xdr:row>
      <xdr:rowOff>76200</xdr:rowOff>
    </xdr:from>
    <xdr:to>
      <xdr:col>7</xdr:col>
      <xdr:colOff>1019175</xdr:colOff>
      <xdr:row>47</xdr:row>
      <xdr:rowOff>161925</xdr:rowOff>
    </xdr:to>
    <xdr:pic>
      <xdr:nvPicPr>
        <xdr:cNvPr id="4" name="828 Imagen">
          <a:extLst>
            <a:ext uri="{FF2B5EF4-FFF2-40B4-BE49-F238E27FC236}">
              <a16:creationId xmlns:a16="http://schemas.microsoft.com/office/drawing/2014/main" id="{A9C83A08-F15B-4381-9D9F-271868B1F8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682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0</xdr:row>
      <xdr:rowOff>95250</xdr:rowOff>
    </xdr:from>
    <xdr:to>
      <xdr:col>0</xdr:col>
      <xdr:colOff>1501999</xdr:colOff>
      <xdr:row>2</xdr:row>
      <xdr:rowOff>68485</xdr:rowOff>
    </xdr:to>
    <xdr:sp macro="" textlink="">
      <xdr:nvSpPr>
        <xdr:cNvPr id="6" name="Rectángulo redondeado 30">
          <a:hlinkClick xmlns:r="http://schemas.openxmlformats.org/officeDocument/2006/relationships" r:id="rId2"/>
          <a:extLst>
            <a:ext uri="{FF2B5EF4-FFF2-40B4-BE49-F238E27FC236}">
              <a16:creationId xmlns:a16="http://schemas.microsoft.com/office/drawing/2014/main" id="{EE46E91E-E744-4A01-87DB-309CE9804EF2}"/>
            </a:ext>
          </a:extLst>
        </xdr:cNvPr>
        <xdr:cNvSpPr/>
      </xdr:nvSpPr>
      <xdr:spPr>
        <a:xfrm>
          <a:off x="21907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971550</xdr:colOff>
      <xdr:row>5</xdr:row>
      <xdr:rowOff>161925</xdr:rowOff>
    </xdr:to>
    <xdr:pic>
      <xdr:nvPicPr>
        <xdr:cNvPr id="3" name="828 Imagen">
          <a:extLst>
            <a:ext uri="{FF2B5EF4-FFF2-40B4-BE49-F238E27FC236}">
              <a16:creationId xmlns:a16="http://schemas.microsoft.com/office/drawing/2014/main" id="{3C7045F3-75FF-4A0C-B8D0-F9197F5525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54575" y="76200"/>
          <a:ext cx="6381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47625</xdr:rowOff>
    </xdr:from>
    <xdr:to>
      <xdr:col>0</xdr:col>
      <xdr:colOff>1949674</xdr:colOff>
      <xdr:row>2</xdr:row>
      <xdr:rowOff>20860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7A48A076-A49D-416E-B2B4-01C0A3B4A9A8}"/>
            </a:ext>
          </a:extLst>
        </xdr:cNvPr>
        <xdr:cNvSpPr/>
      </xdr:nvSpPr>
      <xdr:spPr>
        <a:xfrm>
          <a:off x="666750" y="476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390525</xdr:colOff>
      <xdr:row>0</xdr:row>
      <xdr:rowOff>85725</xdr:rowOff>
    </xdr:from>
    <xdr:to>
      <xdr:col>0</xdr:col>
      <xdr:colOff>1673449</xdr:colOff>
      <xdr:row>2</xdr:row>
      <xdr:rowOff>58960</xdr:rowOff>
    </xdr:to>
    <xdr:sp macro="" textlink="">
      <xdr:nvSpPr>
        <xdr:cNvPr id="4" name="Rectángulo redondeado 30">
          <a:hlinkClick xmlns:r="http://schemas.openxmlformats.org/officeDocument/2006/relationships" r:id="rId1"/>
          <a:extLst>
            <a:ext uri="{FF2B5EF4-FFF2-40B4-BE49-F238E27FC236}">
              <a16:creationId xmlns:a16="http://schemas.microsoft.com/office/drawing/2014/main" id="{804E30B6-AE64-4946-9D0E-16887860AB97}"/>
            </a:ext>
          </a:extLst>
        </xdr:cNvPr>
        <xdr:cNvSpPr/>
      </xdr:nvSpPr>
      <xdr:spPr>
        <a:xfrm>
          <a:off x="39052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333375</xdr:colOff>
      <xdr:row>42</xdr:row>
      <xdr:rowOff>76200</xdr:rowOff>
    </xdr:from>
    <xdr:to>
      <xdr:col>7</xdr:col>
      <xdr:colOff>1019175</xdr:colOff>
      <xdr:row>44</xdr:row>
      <xdr:rowOff>161925</xdr:rowOff>
    </xdr:to>
    <xdr:pic>
      <xdr:nvPicPr>
        <xdr:cNvPr id="5" name="828 Imagen">
          <a:extLst>
            <a:ext uri="{FF2B5EF4-FFF2-40B4-BE49-F238E27FC236}">
              <a16:creationId xmlns:a16="http://schemas.microsoft.com/office/drawing/2014/main" id="{3210A797-7EBD-4C0E-BE18-D692F58B20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350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86B05420-AF0C-4BEE-A62A-613BF068CB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967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65</xdr:row>
      <xdr:rowOff>76200</xdr:rowOff>
    </xdr:from>
    <xdr:to>
      <xdr:col>7</xdr:col>
      <xdr:colOff>1019175</xdr:colOff>
      <xdr:row>67</xdr:row>
      <xdr:rowOff>161925</xdr:rowOff>
    </xdr:to>
    <xdr:pic>
      <xdr:nvPicPr>
        <xdr:cNvPr id="3" name="828 Imagen">
          <a:extLst>
            <a:ext uri="{FF2B5EF4-FFF2-40B4-BE49-F238E27FC236}">
              <a16:creationId xmlns:a16="http://schemas.microsoft.com/office/drawing/2014/main" id="{ADA67966-1E6F-4299-82AF-A83BE94EF7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68475" y="76200"/>
          <a:ext cx="685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868C3A37-98C9-489D-938D-8BFFB60E2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303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238125</xdr:colOff>
      <xdr:row>0</xdr:row>
      <xdr:rowOff>85725</xdr:rowOff>
    </xdr:from>
    <xdr:to>
      <xdr:col>0</xdr:col>
      <xdr:colOff>1521049</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7EC6768E-0BA4-4E81-AB46-9DF81E8C0F87}"/>
            </a:ext>
          </a:extLst>
        </xdr:cNvPr>
        <xdr:cNvSpPr/>
      </xdr:nvSpPr>
      <xdr:spPr>
        <a:xfrm>
          <a:off x="23812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7</xdr:col>
      <xdr:colOff>344580</xdr:colOff>
      <xdr:row>3</xdr:row>
      <xdr:rowOff>64994</xdr:rowOff>
    </xdr:from>
    <xdr:to>
      <xdr:col>7</xdr:col>
      <xdr:colOff>952500</xdr:colOff>
      <xdr:row>5</xdr:row>
      <xdr:rowOff>141194</xdr:rowOff>
    </xdr:to>
    <xdr:pic>
      <xdr:nvPicPr>
        <xdr:cNvPr id="3" name="828 Imagen">
          <a:extLst>
            <a:ext uri="{FF2B5EF4-FFF2-40B4-BE49-F238E27FC236}">
              <a16:creationId xmlns:a16="http://schemas.microsoft.com/office/drawing/2014/main" id="{8BE1AB79-5E79-472D-BFC2-7D35509915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0880" y="64994"/>
          <a:ext cx="60792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0</xdr:row>
      <xdr:rowOff>85725</xdr:rowOff>
    </xdr:from>
    <xdr:to>
      <xdr:col>0</xdr:col>
      <xdr:colOff>1606774</xdr:colOff>
      <xdr:row>2</xdr:row>
      <xdr:rowOff>58960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466A0543-816B-4142-A31D-6DCEDB41245A}"/>
            </a:ext>
          </a:extLst>
        </xdr:cNvPr>
        <xdr:cNvSpPr/>
      </xdr:nvSpPr>
      <xdr:spPr>
        <a:xfrm>
          <a:off x="32385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344580</xdr:colOff>
      <xdr:row>25</xdr:row>
      <xdr:rowOff>64994</xdr:rowOff>
    </xdr:from>
    <xdr:to>
      <xdr:col>7</xdr:col>
      <xdr:colOff>952500</xdr:colOff>
      <xdr:row>27</xdr:row>
      <xdr:rowOff>141194</xdr:rowOff>
    </xdr:to>
    <xdr:pic>
      <xdr:nvPicPr>
        <xdr:cNvPr id="5" name="828 Imagen">
          <a:extLst>
            <a:ext uri="{FF2B5EF4-FFF2-40B4-BE49-F238E27FC236}">
              <a16:creationId xmlns:a16="http://schemas.microsoft.com/office/drawing/2014/main" id="{CC261860-B45E-4DD3-AAD0-1168AEA043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27155" y="64994"/>
          <a:ext cx="60792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344580</xdr:colOff>
      <xdr:row>47</xdr:row>
      <xdr:rowOff>64994</xdr:rowOff>
    </xdr:from>
    <xdr:to>
      <xdr:col>7</xdr:col>
      <xdr:colOff>952500</xdr:colOff>
      <xdr:row>49</xdr:row>
      <xdr:rowOff>141194</xdr:rowOff>
    </xdr:to>
    <xdr:pic>
      <xdr:nvPicPr>
        <xdr:cNvPr id="2" name="828 Imagen">
          <a:extLst>
            <a:ext uri="{FF2B5EF4-FFF2-40B4-BE49-F238E27FC236}">
              <a16:creationId xmlns:a16="http://schemas.microsoft.com/office/drawing/2014/main" id="{33575814-937C-42E2-9C23-3AC59A3DCD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27205" y="14733494"/>
          <a:ext cx="60792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32</xdr:col>
      <xdr:colOff>242455</xdr:colOff>
      <xdr:row>57</xdr:row>
      <xdr:rowOff>86591</xdr:rowOff>
    </xdr:to>
    <xdr:sp macro="" textlink="">
      <xdr:nvSpPr>
        <xdr:cNvPr id="2" name="Rectángulo 1">
          <a:extLst>
            <a:ext uri="{FF2B5EF4-FFF2-40B4-BE49-F238E27FC236}">
              <a16:creationId xmlns:a16="http://schemas.microsoft.com/office/drawing/2014/main" id="{C19211FC-D24E-4815-8C37-3CCD820BDEAF}"/>
            </a:ext>
          </a:extLst>
        </xdr:cNvPr>
        <xdr:cNvSpPr/>
      </xdr:nvSpPr>
      <xdr:spPr>
        <a:xfrm>
          <a:off x="0" y="0"/>
          <a:ext cx="24626455" cy="10945091"/>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0</xdr:rowOff>
    </xdr:from>
    <xdr:to>
      <xdr:col>16</xdr:col>
      <xdr:colOff>184055</xdr:colOff>
      <xdr:row>37</xdr:row>
      <xdr:rowOff>51707</xdr:rowOff>
    </xdr:to>
    <xdr:pic>
      <xdr:nvPicPr>
        <xdr:cNvPr id="3" name="Imagen 2">
          <a:extLst>
            <a:ext uri="{FF2B5EF4-FFF2-40B4-BE49-F238E27FC236}">
              <a16:creationId xmlns:a16="http://schemas.microsoft.com/office/drawing/2014/main" id="{AB4BA87E-768D-45EB-9DEF-F3A8D4A1010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53"/>
        <a:stretch/>
      </xdr:blipFill>
      <xdr:spPr bwMode="auto">
        <a:xfrm>
          <a:off x="0" y="0"/>
          <a:ext cx="12376055" cy="710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574028</xdr:colOff>
      <xdr:row>26</xdr:row>
      <xdr:rowOff>48964</xdr:rowOff>
    </xdr:from>
    <xdr:to>
      <xdr:col>2</xdr:col>
      <xdr:colOff>511085</xdr:colOff>
      <xdr:row>28</xdr:row>
      <xdr:rowOff>71385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9176A91A-7374-4F78-B8AB-33592403ECC4}"/>
            </a:ext>
          </a:extLst>
        </xdr:cNvPr>
        <xdr:cNvSpPr/>
      </xdr:nvSpPr>
      <xdr:spPr>
        <a:xfrm>
          <a:off x="574028" y="5001964"/>
          <a:ext cx="1461057" cy="403421"/>
        </a:xfrm>
        <a:prstGeom prst="roundRect">
          <a:avLst>
            <a:gd name="adj" fmla="val 50000"/>
          </a:avLst>
        </a:prstGeom>
        <a:solidFill>
          <a:srgbClr val="00B050"/>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2400" b="1">
              <a:solidFill>
                <a:schemeClr val="bg1"/>
              </a:solidFill>
            </a:rPr>
            <a:t>Volver</a:t>
          </a:r>
          <a:endParaRPr lang="es-CO" sz="2800" b="1">
            <a:solidFill>
              <a:schemeClr val="bg1"/>
            </a:solidFill>
          </a:endParaRPr>
        </a:p>
      </xdr:txBody>
    </xdr:sp>
    <xdr:clientData/>
  </xdr:twoCellAnchor>
  <xdr:twoCellAnchor>
    <xdr:from>
      <xdr:col>7</xdr:col>
      <xdr:colOff>428625</xdr:colOff>
      <xdr:row>5</xdr:row>
      <xdr:rowOff>171451</xdr:rowOff>
    </xdr:from>
    <xdr:to>
      <xdr:col>10</xdr:col>
      <xdr:colOff>578391</xdr:colOff>
      <xdr:row>9</xdr:row>
      <xdr:rowOff>50442</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EE7F821B-9F01-47DF-A871-11173356F5F4}"/>
            </a:ext>
          </a:extLst>
        </xdr:cNvPr>
        <xdr:cNvSpPr/>
      </xdr:nvSpPr>
      <xdr:spPr>
        <a:xfrm>
          <a:off x="5762625" y="1123951"/>
          <a:ext cx="2435766" cy="640991"/>
        </a:xfrm>
        <a:prstGeom prst="roundRect">
          <a:avLst/>
        </a:prstGeom>
        <a:solidFill>
          <a:schemeClr val="tx1">
            <a:lumMod val="65000"/>
            <a:lumOff val="35000"/>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238125</xdr:colOff>
      <xdr:row>10</xdr:row>
      <xdr:rowOff>104776</xdr:rowOff>
    </xdr:from>
    <xdr:to>
      <xdr:col>11</xdr:col>
      <xdr:colOff>230108</xdr:colOff>
      <xdr:row>13</xdr:row>
      <xdr:rowOff>174267</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208CD3C6-FE67-4E7C-8A41-97157A24F7B4}"/>
            </a:ext>
          </a:extLst>
        </xdr:cNvPr>
        <xdr:cNvSpPr/>
      </xdr:nvSpPr>
      <xdr:spPr>
        <a:xfrm>
          <a:off x="6334125" y="2009776"/>
          <a:ext cx="2277983" cy="640991"/>
        </a:xfrm>
        <a:prstGeom prst="roundRect">
          <a:avLst/>
        </a:prstGeom>
        <a:solidFill>
          <a:schemeClr val="tx1">
            <a:lumMod val="65000"/>
            <a:lumOff val="35000"/>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628650</xdr:colOff>
      <xdr:row>16</xdr:row>
      <xdr:rowOff>1</xdr:rowOff>
    </xdr:from>
    <xdr:to>
      <xdr:col>11</xdr:col>
      <xdr:colOff>758693</xdr:colOff>
      <xdr:row>19</xdr:row>
      <xdr:rowOff>69492</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3259C3F1-4681-41E8-A84F-16344EB9D80C}"/>
            </a:ext>
          </a:extLst>
        </xdr:cNvPr>
        <xdr:cNvSpPr/>
      </xdr:nvSpPr>
      <xdr:spPr>
        <a:xfrm>
          <a:off x="6724650" y="3048001"/>
          <a:ext cx="2416043" cy="640991"/>
        </a:xfrm>
        <a:prstGeom prst="roundRect">
          <a:avLst/>
        </a:prstGeom>
        <a:solidFill>
          <a:schemeClr val="tx1">
            <a:lumMod val="65000"/>
            <a:lumOff val="35000"/>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390524</xdr:colOff>
      <xdr:row>21</xdr:row>
      <xdr:rowOff>95251</xdr:rowOff>
    </xdr:from>
    <xdr:to>
      <xdr:col>11</xdr:col>
      <xdr:colOff>490983</xdr:colOff>
      <xdr:row>24</xdr:row>
      <xdr:rowOff>164742</xdr:rowOff>
    </xdr:to>
    <xdr:sp macro="" textlink="">
      <xdr:nvSpPr>
        <xdr:cNvPr id="8" name="Rectángulo: esquinas redondeadas 7">
          <a:hlinkClick xmlns:r="http://schemas.openxmlformats.org/officeDocument/2006/relationships" r:id="rId6"/>
          <a:extLst>
            <a:ext uri="{FF2B5EF4-FFF2-40B4-BE49-F238E27FC236}">
              <a16:creationId xmlns:a16="http://schemas.microsoft.com/office/drawing/2014/main" id="{9644B463-FB67-4918-9E98-D0B2F0AC7877}"/>
            </a:ext>
          </a:extLst>
        </xdr:cNvPr>
        <xdr:cNvSpPr/>
      </xdr:nvSpPr>
      <xdr:spPr>
        <a:xfrm>
          <a:off x="6486524" y="4095751"/>
          <a:ext cx="2386459" cy="640991"/>
        </a:xfrm>
        <a:prstGeom prst="roundRect">
          <a:avLst/>
        </a:prstGeom>
        <a:solidFill>
          <a:schemeClr val="tx1">
            <a:lumMod val="65000"/>
            <a:lumOff val="35000"/>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619125</xdr:colOff>
      <xdr:row>26</xdr:row>
      <xdr:rowOff>95251</xdr:rowOff>
    </xdr:from>
    <xdr:to>
      <xdr:col>10</xdr:col>
      <xdr:colOff>551940</xdr:colOff>
      <xdr:row>29</xdr:row>
      <xdr:rowOff>164742</xdr:rowOff>
    </xdr:to>
    <xdr:sp macro="" textlink="">
      <xdr:nvSpPr>
        <xdr:cNvPr id="9" name="Rectángulo: esquinas redondeadas 8">
          <a:hlinkClick xmlns:r="http://schemas.openxmlformats.org/officeDocument/2006/relationships" r:id="rId7"/>
          <a:extLst>
            <a:ext uri="{FF2B5EF4-FFF2-40B4-BE49-F238E27FC236}">
              <a16:creationId xmlns:a16="http://schemas.microsoft.com/office/drawing/2014/main" id="{F58058D0-B6FC-4CCF-950E-475AF3A68160}"/>
            </a:ext>
          </a:extLst>
        </xdr:cNvPr>
        <xdr:cNvSpPr/>
      </xdr:nvSpPr>
      <xdr:spPr>
        <a:xfrm>
          <a:off x="5953125" y="5048251"/>
          <a:ext cx="2218815" cy="640991"/>
        </a:xfrm>
        <a:prstGeom prst="roundRect">
          <a:avLst/>
        </a:prstGeom>
        <a:solidFill>
          <a:schemeClr val="tx1">
            <a:lumMod val="65000"/>
            <a:lumOff val="35000"/>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C11B64F6-FCBE-46A5-86FA-F5EF073BB3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0</xdr:row>
      <xdr:rowOff>104775</xdr:rowOff>
    </xdr:from>
    <xdr:to>
      <xdr:col>0</xdr:col>
      <xdr:colOff>1540099</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238DDC93-1426-4F00-8474-60FDE2F1F2D6}"/>
            </a:ext>
          </a:extLst>
        </xdr:cNvPr>
        <xdr:cNvSpPr/>
      </xdr:nvSpPr>
      <xdr:spPr>
        <a:xfrm>
          <a:off x="257175"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270101</xdr:colOff>
      <xdr:row>3</xdr:row>
      <xdr:rowOff>79224</xdr:rowOff>
    </xdr:from>
    <xdr:to>
      <xdr:col>7</xdr:col>
      <xdr:colOff>868060</xdr:colOff>
      <xdr:row>5</xdr:row>
      <xdr:rowOff>164949</xdr:rowOff>
    </xdr:to>
    <xdr:pic>
      <xdr:nvPicPr>
        <xdr:cNvPr id="2" name="828 Imagen">
          <a:extLst>
            <a:ext uri="{FF2B5EF4-FFF2-40B4-BE49-F238E27FC236}">
              <a16:creationId xmlns:a16="http://schemas.microsoft.com/office/drawing/2014/main" id="{288F1825-F746-43E3-B899-13A0FEA31A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00576" y="79224"/>
          <a:ext cx="597959"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39</xdr:row>
      <xdr:rowOff>76200</xdr:rowOff>
    </xdr:from>
    <xdr:to>
      <xdr:col>7</xdr:col>
      <xdr:colOff>1019175</xdr:colOff>
      <xdr:row>41</xdr:row>
      <xdr:rowOff>161925</xdr:rowOff>
    </xdr:to>
    <xdr:pic>
      <xdr:nvPicPr>
        <xdr:cNvPr id="3" name="828 Imagen">
          <a:extLst>
            <a:ext uri="{FF2B5EF4-FFF2-40B4-BE49-F238E27FC236}">
              <a16:creationId xmlns:a16="http://schemas.microsoft.com/office/drawing/2014/main" id="{8881E2CF-B5FE-4810-83EC-0FCFA2304F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73250"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542925</xdr:colOff>
      <xdr:row>0</xdr:row>
      <xdr:rowOff>76200</xdr:rowOff>
    </xdr:from>
    <xdr:to>
      <xdr:col>0</xdr:col>
      <xdr:colOff>1825849</xdr:colOff>
      <xdr:row>2</xdr:row>
      <xdr:rowOff>49435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C88C7636-4D65-4B20-991F-B7734410EE78}"/>
            </a:ext>
          </a:extLst>
        </xdr:cNvPr>
        <xdr:cNvSpPr/>
      </xdr:nvSpPr>
      <xdr:spPr>
        <a:xfrm>
          <a:off x="542925"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255588</xdr:colOff>
      <xdr:row>3</xdr:row>
      <xdr:rowOff>47625</xdr:rowOff>
    </xdr:from>
    <xdr:to>
      <xdr:col>7</xdr:col>
      <xdr:colOff>836613</xdr:colOff>
      <xdr:row>5</xdr:row>
      <xdr:rowOff>123825</xdr:rowOff>
    </xdr:to>
    <xdr:pic>
      <xdr:nvPicPr>
        <xdr:cNvPr id="2" name="828 Imagen">
          <a:extLst>
            <a:ext uri="{FF2B5EF4-FFF2-40B4-BE49-F238E27FC236}">
              <a16:creationId xmlns:a16="http://schemas.microsoft.com/office/drawing/2014/main" id="{78D811AC-5BC2-473A-B705-C794974C69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23613" y="47625"/>
          <a:ext cx="5810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533400</xdr:colOff>
      <xdr:row>0</xdr:row>
      <xdr:rowOff>123825</xdr:rowOff>
    </xdr:from>
    <xdr:to>
      <xdr:col>0</xdr:col>
      <xdr:colOff>1816324</xdr:colOff>
      <xdr:row>2</xdr:row>
      <xdr:rowOff>97060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D769CEE0-D5BC-4392-A0BD-54D8640273C3}"/>
            </a:ext>
          </a:extLst>
        </xdr:cNvPr>
        <xdr:cNvSpPr/>
      </xdr:nvSpPr>
      <xdr:spPr>
        <a:xfrm>
          <a:off x="533400" y="1238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323850</xdr:colOff>
      <xdr:row>0</xdr:row>
      <xdr:rowOff>104775</xdr:rowOff>
    </xdr:from>
    <xdr:to>
      <xdr:col>0</xdr:col>
      <xdr:colOff>1606774</xdr:colOff>
      <xdr:row>2</xdr:row>
      <xdr:rowOff>78010</xdr:rowOff>
    </xdr:to>
    <xdr:sp macro="" textlink="">
      <xdr:nvSpPr>
        <xdr:cNvPr id="5" name="Rectángulo redondeado 30">
          <a:hlinkClick xmlns:r="http://schemas.openxmlformats.org/officeDocument/2006/relationships" r:id="rId1"/>
          <a:extLst>
            <a:ext uri="{FF2B5EF4-FFF2-40B4-BE49-F238E27FC236}">
              <a16:creationId xmlns:a16="http://schemas.microsoft.com/office/drawing/2014/main" id="{87AC5B63-9143-403F-8573-520465FE4020}"/>
            </a:ext>
          </a:extLst>
        </xdr:cNvPr>
        <xdr:cNvSpPr/>
      </xdr:nvSpPr>
      <xdr:spPr>
        <a:xfrm>
          <a:off x="323850"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605B3673-9151-4C09-B41A-FEFC36E4FD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396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45</xdr:row>
      <xdr:rowOff>76200</xdr:rowOff>
    </xdr:from>
    <xdr:to>
      <xdr:col>7</xdr:col>
      <xdr:colOff>1019175</xdr:colOff>
      <xdr:row>47</xdr:row>
      <xdr:rowOff>161925</xdr:rowOff>
    </xdr:to>
    <xdr:pic>
      <xdr:nvPicPr>
        <xdr:cNvPr id="3" name="828 Imagen">
          <a:extLst>
            <a:ext uri="{FF2B5EF4-FFF2-40B4-BE49-F238E27FC236}">
              <a16:creationId xmlns:a16="http://schemas.microsoft.com/office/drawing/2014/main" id="{384787CC-2015-4FCF-B3EE-AE74042EA0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68425" y="35937825"/>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9.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0.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1.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7ECD9-A98C-4906-AC3F-AD69181461E3}">
  <sheetPr codeName="Hoja1"/>
  <dimension ref="A1"/>
  <sheetViews>
    <sheetView tabSelected="1" zoomScaleNormal="100" workbookViewId="0"/>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FB25C-3AB3-4420-958B-9EF0380A7FFA}">
  <sheetPr codeName="Hoja10"/>
  <dimension ref="A4:I44"/>
  <sheetViews>
    <sheetView workbookViewId="0"/>
  </sheetViews>
  <sheetFormatPr baseColWidth="10" defaultRowHeight="15" x14ac:dyDescent="0.25"/>
  <cols>
    <col min="1" max="1" width="27.85546875" style="145" customWidth="1"/>
    <col min="2" max="2" width="90.140625" style="145" customWidth="1"/>
    <col min="3" max="3" width="24" style="145" customWidth="1"/>
    <col min="4" max="5" width="15.7109375" style="146" customWidth="1"/>
    <col min="6" max="6" width="17.42578125" style="146" customWidth="1"/>
    <col min="7" max="7" width="18.7109375" style="146" customWidth="1"/>
    <col min="8" max="8" width="21.42578125" style="145" customWidth="1"/>
    <col min="9" max="9" width="11.42578125" style="343"/>
  </cols>
  <sheetData>
    <row r="4" spans="1:8" x14ac:dyDescent="0.25">
      <c r="A4" s="127" t="s">
        <v>0</v>
      </c>
      <c r="B4" s="766" t="s">
        <v>450</v>
      </c>
      <c r="C4" s="766"/>
      <c r="D4" s="766"/>
      <c r="E4" s="766"/>
      <c r="F4" s="766"/>
      <c r="G4" s="766"/>
      <c r="H4" s="767" t="s">
        <v>2</v>
      </c>
    </row>
    <row r="5" spans="1:8" x14ac:dyDescent="0.25">
      <c r="A5" s="129" t="s">
        <v>3</v>
      </c>
      <c r="B5" s="766"/>
      <c r="C5" s="766"/>
      <c r="D5" s="766"/>
      <c r="E5" s="766"/>
      <c r="F5" s="766"/>
      <c r="G5" s="766"/>
      <c r="H5" s="768"/>
    </row>
    <row r="6" spans="1:8" x14ac:dyDescent="0.25">
      <c r="A6" s="129" t="s">
        <v>4</v>
      </c>
      <c r="B6" s="766" t="s">
        <v>5</v>
      </c>
      <c r="C6" s="766"/>
      <c r="D6" s="766"/>
      <c r="E6" s="766"/>
      <c r="F6" s="766"/>
      <c r="G6" s="766"/>
      <c r="H6" s="768"/>
    </row>
    <row r="7" spans="1:8" x14ac:dyDescent="0.25">
      <c r="A7" s="129" t="s">
        <v>6</v>
      </c>
      <c r="B7" s="766"/>
      <c r="C7" s="766"/>
      <c r="D7" s="766"/>
      <c r="E7" s="766"/>
      <c r="F7" s="766"/>
      <c r="G7" s="766"/>
      <c r="H7" s="769"/>
    </row>
    <row r="8" spans="1:8" x14ac:dyDescent="0.25">
      <c r="A8" s="770" t="s">
        <v>2257</v>
      </c>
      <c r="B8" s="770"/>
      <c r="C8" s="770"/>
      <c r="D8" s="770"/>
      <c r="E8" s="770"/>
      <c r="F8" s="770"/>
      <c r="G8" s="770"/>
      <c r="H8" s="770"/>
    </row>
    <row r="9" spans="1:8" x14ac:dyDescent="0.25">
      <c r="A9" s="771" t="s">
        <v>552</v>
      </c>
      <c r="B9" s="770"/>
      <c r="C9" s="770"/>
      <c r="D9" s="770"/>
      <c r="E9" s="770"/>
      <c r="F9" s="770"/>
      <c r="G9" s="770"/>
      <c r="H9" s="770"/>
    </row>
    <row r="10" spans="1:8" x14ac:dyDescent="0.25">
      <c r="A10" s="762" t="s">
        <v>553</v>
      </c>
      <c r="B10" s="763"/>
      <c r="C10" s="763"/>
      <c r="D10" s="763"/>
      <c r="E10" s="763"/>
      <c r="F10" s="763"/>
      <c r="G10" s="764" t="s">
        <v>7</v>
      </c>
      <c r="H10" s="765"/>
    </row>
    <row r="11" spans="1:8" ht="50.25" customHeight="1" x14ac:dyDescent="0.25">
      <c r="A11" s="778" t="s">
        <v>554</v>
      </c>
      <c r="B11" s="778"/>
      <c r="C11" s="778"/>
      <c r="D11" s="778"/>
      <c r="E11" s="779" t="s">
        <v>555</v>
      </c>
      <c r="F11" s="780"/>
      <c r="G11" s="780"/>
      <c r="H11" s="781"/>
    </row>
    <row r="12" spans="1:8" x14ac:dyDescent="0.25">
      <c r="A12" s="782" t="s">
        <v>556</v>
      </c>
      <c r="B12" s="783"/>
      <c r="C12" s="784"/>
      <c r="D12" s="791" t="s">
        <v>557</v>
      </c>
      <c r="E12" s="792"/>
      <c r="F12" s="792"/>
      <c r="G12" s="792"/>
      <c r="H12" s="793"/>
    </row>
    <row r="13" spans="1:8" x14ac:dyDescent="0.25">
      <c r="A13" s="785"/>
      <c r="B13" s="786"/>
      <c r="C13" s="787"/>
      <c r="D13" s="128" t="s">
        <v>10</v>
      </c>
      <c r="E13" s="128" t="s">
        <v>11</v>
      </c>
      <c r="F13" s="128" t="s">
        <v>12</v>
      </c>
      <c r="G13" s="128" t="s">
        <v>13</v>
      </c>
      <c r="H13" s="128" t="s">
        <v>14</v>
      </c>
    </row>
    <row r="14" spans="1:8" x14ac:dyDescent="0.25">
      <c r="A14" s="788"/>
      <c r="B14" s="789"/>
      <c r="C14" s="790"/>
      <c r="D14" s="131"/>
      <c r="E14" s="131"/>
      <c r="F14" s="131"/>
      <c r="G14" s="102">
        <v>1</v>
      </c>
      <c r="H14" s="28">
        <v>1</v>
      </c>
    </row>
    <row r="15" spans="1:8" x14ac:dyDescent="0.25">
      <c r="A15" s="779" t="s">
        <v>420</v>
      </c>
      <c r="B15" s="781"/>
      <c r="C15" s="779" t="s">
        <v>558</v>
      </c>
      <c r="D15" s="780"/>
      <c r="E15" s="781"/>
      <c r="F15" s="794" t="s">
        <v>1964</v>
      </c>
      <c r="G15" s="795"/>
      <c r="H15" s="796"/>
    </row>
    <row r="16" spans="1:8" ht="24" x14ac:dyDescent="0.25">
      <c r="A16" s="128" t="s">
        <v>17</v>
      </c>
      <c r="B16" s="130" t="s">
        <v>18</v>
      </c>
      <c r="C16" s="128" t="s">
        <v>19</v>
      </c>
      <c r="D16" s="128" t="s">
        <v>20</v>
      </c>
      <c r="E16" s="128" t="s">
        <v>21</v>
      </c>
      <c r="F16" s="128" t="s">
        <v>22</v>
      </c>
      <c r="G16" s="128" t="s">
        <v>23</v>
      </c>
      <c r="H16" s="128" t="s">
        <v>24</v>
      </c>
    </row>
    <row r="17" spans="1:8" x14ac:dyDescent="0.25">
      <c r="A17" s="797" t="s">
        <v>461</v>
      </c>
      <c r="B17" s="798"/>
      <c r="C17" s="798"/>
      <c r="D17" s="798"/>
      <c r="E17" s="798"/>
      <c r="F17" s="798"/>
      <c r="G17" s="798"/>
      <c r="H17" s="799"/>
    </row>
    <row r="18" spans="1:8" ht="84" x14ac:dyDescent="0.25">
      <c r="A18" s="141" t="s">
        <v>462</v>
      </c>
      <c r="B18" s="480" t="s">
        <v>463</v>
      </c>
      <c r="C18" s="133" t="s">
        <v>464</v>
      </c>
      <c r="D18" s="134" t="s">
        <v>465</v>
      </c>
      <c r="E18" s="135" t="s">
        <v>466</v>
      </c>
      <c r="F18" s="133">
        <v>1</v>
      </c>
      <c r="G18" s="136" t="s">
        <v>467</v>
      </c>
      <c r="H18" s="133"/>
    </row>
    <row r="19" spans="1:8" ht="72" x14ac:dyDescent="0.25">
      <c r="A19" s="141" t="s">
        <v>468</v>
      </c>
      <c r="B19" s="137" t="s">
        <v>469</v>
      </c>
      <c r="C19" s="133" t="s">
        <v>470</v>
      </c>
      <c r="D19" s="134" t="s">
        <v>465</v>
      </c>
      <c r="E19" s="134" t="s">
        <v>471</v>
      </c>
      <c r="F19" s="133">
        <v>1</v>
      </c>
      <c r="G19" s="136" t="s">
        <v>472</v>
      </c>
      <c r="H19" s="133"/>
    </row>
    <row r="20" spans="1:8" ht="84" x14ac:dyDescent="0.25">
      <c r="A20" s="141" t="s">
        <v>473</v>
      </c>
      <c r="B20" s="137" t="s">
        <v>474</v>
      </c>
      <c r="C20" s="133" t="s">
        <v>470</v>
      </c>
      <c r="D20" s="134" t="s">
        <v>475</v>
      </c>
      <c r="E20" s="134" t="s">
        <v>476</v>
      </c>
      <c r="F20" s="133">
        <v>1</v>
      </c>
      <c r="G20" s="138" t="s">
        <v>477</v>
      </c>
      <c r="H20" s="133"/>
    </row>
    <row r="21" spans="1:8" ht="84" x14ac:dyDescent="0.25">
      <c r="A21" s="141" t="s">
        <v>478</v>
      </c>
      <c r="B21" s="121" t="s">
        <v>479</v>
      </c>
      <c r="C21" s="133" t="s">
        <v>480</v>
      </c>
      <c r="D21" s="134" t="s">
        <v>481</v>
      </c>
      <c r="E21" s="134" t="s">
        <v>482</v>
      </c>
      <c r="F21" s="133">
        <v>1</v>
      </c>
      <c r="G21" s="136" t="s">
        <v>483</v>
      </c>
      <c r="H21" s="133"/>
    </row>
    <row r="22" spans="1:8" x14ac:dyDescent="0.25">
      <c r="A22" s="800" t="s">
        <v>484</v>
      </c>
      <c r="B22" s="801"/>
      <c r="C22" s="801"/>
      <c r="D22" s="801"/>
      <c r="E22" s="801"/>
      <c r="F22" s="801"/>
      <c r="G22" s="801"/>
      <c r="H22" s="802"/>
    </row>
    <row r="23" spans="1:8" ht="108" x14ac:dyDescent="0.25">
      <c r="A23" s="141" t="s">
        <v>485</v>
      </c>
      <c r="B23" s="137" t="s">
        <v>486</v>
      </c>
      <c r="C23" s="139" t="s">
        <v>487</v>
      </c>
      <c r="D23" s="134" t="s">
        <v>1965</v>
      </c>
      <c r="E23" s="134" t="s">
        <v>488</v>
      </c>
      <c r="F23" s="133">
        <v>1</v>
      </c>
      <c r="G23" s="133" t="s">
        <v>489</v>
      </c>
      <c r="H23" s="133"/>
    </row>
    <row r="24" spans="1:8" ht="60" x14ac:dyDescent="0.25">
      <c r="A24" s="141" t="s">
        <v>490</v>
      </c>
      <c r="B24" s="121" t="s">
        <v>491</v>
      </c>
      <c r="C24" s="133" t="s">
        <v>492</v>
      </c>
      <c r="D24" s="134">
        <v>46299</v>
      </c>
      <c r="E24" s="134" t="s">
        <v>493</v>
      </c>
      <c r="F24" s="133">
        <v>1</v>
      </c>
      <c r="G24" s="133" t="s">
        <v>494</v>
      </c>
      <c r="H24" s="133"/>
    </row>
    <row r="25" spans="1:8" ht="84" x14ac:dyDescent="0.25">
      <c r="A25" s="141" t="s">
        <v>495</v>
      </c>
      <c r="B25" s="121" t="s">
        <v>496</v>
      </c>
      <c r="C25" s="133" t="s">
        <v>497</v>
      </c>
      <c r="D25" s="134">
        <v>46298</v>
      </c>
      <c r="E25" s="134" t="s">
        <v>498</v>
      </c>
      <c r="F25" s="133">
        <v>1</v>
      </c>
      <c r="G25" s="133" t="s">
        <v>499</v>
      </c>
      <c r="H25" s="133"/>
    </row>
    <row r="26" spans="1:8" ht="84" x14ac:dyDescent="0.25">
      <c r="A26" s="141" t="s">
        <v>500</v>
      </c>
      <c r="B26" s="121" t="s">
        <v>501</v>
      </c>
      <c r="C26" s="133" t="s">
        <v>497</v>
      </c>
      <c r="D26" s="134">
        <v>46145</v>
      </c>
      <c r="E26" s="134">
        <v>46304</v>
      </c>
      <c r="F26" s="133">
        <v>1</v>
      </c>
      <c r="G26" s="133" t="s">
        <v>499</v>
      </c>
      <c r="H26" s="133"/>
    </row>
    <row r="27" spans="1:8" x14ac:dyDescent="0.25">
      <c r="A27" s="800" t="s">
        <v>502</v>
      </c>
      <c r="B27" s="801"/>
      <c r="C27" s="801"/>
      <c r="D27" s="801"/>
      <c r="E27" s="801"/>
      <c r="F27" s="801"/>
      <c r="G27" s="801"/>
      <c r="H27" s="802"/>
    </row>
    <row r="28" spans="1:8" ht="72" x14ac:dyDescent="0.25">
      <c r="A28" s="141" t="s">
        <v>503</v>
      </c>
      <c r="B28" s="140" t="s">
        <v>504</v>
      </c>
      <c r="C28" s="133" t="s">
        <v>505</v>
      </c>
      <c r="D28" s="134" t="s">
        <v>475</v>
      </c>
      <c r="E28" s="134" t="s">
        <v>506</v>
      </c>
      <c r="F28" s="133">
        <v>1</v>
      </c>
      <c r="G28" s="133" t="s">
        <v>507</v>
      </c>
      <c r="H28" s="133"/>
    </row>
    <row r="29" spans="1:8" ht="108" x14ac:dyDescent="0.25">
      <c r="A29" s="141" t="s">
        <v>508</v>
      </c>
      <c r="B29" s="121" t="s">
        <v>509</v>
      </c>
      <c r="C29" s="133" t="s">
        <v>510</v>
      </c>
      <c r="D29" s="134">
        <v>46298</v>
      </c>
      <c r="E29" s="134">
        <v>46034</v>
      </c>
      <c r="F29" s="133">
        <v>1</v>
      </c>
      <c r="G29" s="133" t="s">
        <v>472</v>
      </c>
      <c r="H29" s="133"/>
    </row>
    <row r="30" spans="1:8" ht="96" x14ac:dyDescent="0.25">
      <c r="A30" s="141" t="s">
        <v>511</v>
      </c>
      <c r="B30" s="137" t="s">
        <v>512</v>
      </c>
      <c r="C30" s="133" t="s">
        <v>505</v>
      </c>
      <c r="D30" s="134" t="s">
        <v>465</v>
      </c>
      <c r="E30" s="134">
        <v>46092</v>
      </c>
      <c r="F30" s="133">
        <v>1</v>
      </c>
      <c r="G30" s="133" t="s">
        <v>513</v>
      </c>
      <c r="H30" s="133"/>
    </row>
    <row r="31" spans="1:8" ht="72" x14ac:dyDescent="0.25">
      <c r="A31" s="141" t="s">
        <v>514</v>
      </c>
      <c r="B31" s="137" t="s">
        <v>515</v>
      </c>
      <c r="C31" s="133" t="s">
        <v>516</v>
      </c>
      <c r="D31" s="134">
        <v>46298</v>
      </c>
      <c r="E31" s="134" t="s">
        <v>517</v>
      </c>
      <c r="F31" s="133">
        <v>1</v>
      </c>
      <c r="G31" s="133" t="s">
        <v>472</v>
      </c>
      <c r="H31" s="133"/>
    </row>
    <row r="32" spans="1:8" x14ac:dyDescent="0.25">
      <c r="A32" s="800" t="s">
        <v>518</v>
      </c>
      <c r="B32" s="801"/>
      <c r="C32" s="801"/>
      <c r="D32" s="801"/>
      <c r="E32" s="801"/>
      <c r="F32" s="801"/>
      <c r="G32" s="801"/>
      <c r="H32" s="802"/>
    </row>
    <row r="33" spans="1:8" ht="108" x14ac:dyDescent="0.25">
      <c r="A33" s="141" t="s">
        <v>519</v>
      </c>
      <c r="B33" s="121" t="s">
        <v>520</v>
      </c>
      <c r="C33" s="133" t="s">
        <v>521</v>
      </c>
      <c r="D33" s="134">
        <v>46070</v>
      </c>
      <c r="E33" s="134">
        <v>46301</v>
      </c>
      <c r="F33" s="133">
        <v>1</v>
      </c>
      <c r="G33" s="142" t="s">
        <v>513</v>
      </c>
      <c r="H33" s="133"/>
    </row>
    <row r="34" spans="1:8" ht="84" x14ac:dyDescent="0.25">
      <c r="A34" s="519" t="s">
        <v>522</v>
      </c>
      <c r="B34" s="143" t="s">
        <v>523</v>
      </c>
      <c r="C34" s="133" t="s">
        <v>524</v>
      </c>
      <c r="D34" s="134">
        <v>46297</v>
      </c>
      <c r="E34" s="134" t="s">
        <v>525</v>
      </c>
      <c r="F34" s="133">
        <v>1</v>
      </c>
      <c r="G34" s="142" t="s">
        <v>526</v>
      </c>
      <c r="H34" s="133"/>
    </row>
    <row r="35" spans="1:8" ht="96" x14ac:dyDescent="0.25">
      <c r="A35" s="520" t="s">
        <v>527</v>
      </c>
      <c r="B35" s="143" t="s">
        <v>528</v>
      </c>
      <c r="C35" s="133" t="s">
        <v>529</v>
      </c>
      <c r="D35" s="134">
        <v>46298</v>
      </c>
      <c r="E35" s="134" t="s">
        <v>530</v>
      </c>
      <c r="F35" s="133">
        <v>1</v>
      </c>
      <c r="G35" s="142" t="s">
        <v>472</v>
      </c>
      <c r="H35" s="133"/>
    </row>
    <row r="36" spans="1:8" ht="84" x14ac:dyDescent="0.25">
      <c r="A36" s="520" t="s">
        <v>531</v>
      </c>
      <c r="B36" s="109" t="s">
        <v>532</v>
      </c>
      <c r="C36" s="133" t="s">
        <v>492</v>
      </c>
      <c r="D36" s="134">
        <v>46298</v>
      </c>
      <c r="E36" s="134" t="s">
        <v>530</v>
      </c>
      <c r="F36" s="133">
        <v>1</v>
      </c>
      <c r="G36" s="142" t="s">
        <v>533</v>
      </c>
      <c r="H36" s="133"/>
    </row>
    <row r="37" spans="1:8" ht="84" x14ac:dyDescent="0.25">
      <c r="A37" s="521" t="s">
        <v>534</v>
      </c>
      <c r="B37" s="121" t="s">
        <v>535</v>
      </c>
      <c r="C37" s="133" t="s">
        <v>464</v>
      </c>
      <c r="D37" s="134">
        <v>46298</v>
      </c>
      <c r="E37" s="134" t="s">
        <v>530</v>
      </c>
      <c r="F37" s="133">
        <v>1</v>
      </c>
      <c r="G37" s="142" t="s">
        <v>536</v>
      </c>
      <c r="H37" s="133"/>
    </row>
    <row r="38" spans="1:8" ht="96" x14ac:dyDescent="0.25">
      <c r="A38" s="520" t="s">
        <v>537</v>
      </c>
      <c r="B38" s="121" t="s">
        <v>538</v>
      </c>
      <c r="C38" s="133" t="s">
        <v>524</v>
      </c>
      <c r="D38" s="134">
        <v>46298</v>
      </c>
      <c r="E38" s="134" t="s">
        <v>530</v>
      </c>
      <c r="F38" s="133">
        <v>1</v>
      </c>
      <c r="G38" s="142" t="s">
        <v>539</v>
      </c>
      <c r="H38" s="133"/>
    </row>
    <row r="39" spans="1:8" ht="96" x14ac:dyDescent="0.25">
      <c r="A39" s="520" t="s">
        <v>540</v>
      </c>
      <c r="B39" s="121" t="s">
        <v>541</v>
      </c>
      <c r="C39" s="133" t="s">
        <v>480</v>
      </c>
      <c r="D39" s="134">
        <v>46298</v>
      </c>
      <c r="E39" s="134" t="s">
        <v>530</v>
      </c>
      <c r="F39" s="133">
        <v>1</v>
      </c>
      <c r="G39" s="142" t="s">
        <v>489</v>
      </c>
      <c r="H39" s="133"/>
    </row>
    <row r="40" spans="1:8" ht="84" x14ac:dyDescent="0.25">
      <c r="A40" s="520" t="s">
        <v>542</v>
      </c>
      <c r="B40" s="121" t="s">
        <v>543</v>
      </c>
      <c r="C40" s="133" t="s">
        <v>544</v>
      </c>
      <c r="D40" s="134">
        <v>46298</v>
      </c>
      <c r="E40" s="134" t="s">
        <v>530</v>
      </c>
      <c r="F40" s="133">
        <v>1</v>
      </c>
      <c r="G40" s="142" t="s">
        <v>513</v>
      </c>
      <c r="H40" s="133"/>
    </row>
    <row r="41" spans="1:8" ht="72" x14ac:dyDescent="0.25">
      <c r="A41" s="520" t="s">
        <v>545</v>
      </c>
      <c r="B41" s="121" t="s">
        <v>546</v>
      </c>
      <c r="C41" s="133" t="s">
        <v>544</v>
      </c>
      <c r="D41" s="134">
        <v>46297</v>
      </c>
      <c r="E41" s="134" t="s">
        <v>547</v>
      </c>
      <c r="F41" s="133">
        <v>1</v>
      </c>
      <c r="G41" s="142" t="s">
        <v>513</v>
      </c>
      <c r="H41" s="133"/>
    </row>
    <row r="42" spans="1:8" x14ac:dyDescent="0.25">
      <c r="A42" s="800" t="s">
        <v>548</v>
      </c>
      <c r="B42" s="801"/>
      <c r="C42" s="801"/>
      <c r="D42" s="801"/>
      <c r="E42" s="801"/>
      <c r="F42" s="801"/>
      <c r="G42" s="801"/>
      <c r="H42" s="802"/>
    </row>
    <row r="43" spans="1:8" ht="64.5" customHeight="1" x14ac:dyDescent="0.25">
      <c r="A43" s="115" t="s">
        <v>33</v>
      </c>
      <c r="B43" s="144" t="s">
        <v>549</v>
      </c>
      <c r="C43" s="133" t="s">
        <v>550</v>
      </c>
      <c r="D43" s="134">
        <v>46338</v>
      </c>
      <c r="E43" s="134">
        <v>46356</v>
      </c>
      <c r="F43" s="133">
        <v>1</v>
      </c>
      <c r="G43" s="142" t="s">
        <v>551</v>
      </c>
      <c r="H43" s="133"/>
    </row>
    <row r="44" spans="1:8" ht="216.75" customHeight="1" x14ac:dyDescent="0.25">
      <c r="A44" s="772" t="s">
        <v>1996</v>
      </c>
      <c r="B44" s="773"/>
      <c r="C44" s="774" t="s">
        <v>1997</v>
      </c>
      <c r="D44" s="774"/>
      <c r="E44" s="774"/>
      <c r="F44" s="775" t="s">
        <v>1998</v>
      </c>
      <c r="G44" s="776"/>
      <c r="H44" s="777"/>
    </row>
  </sheetData>
  <mergeCells count="22">
    <mergeCell ref="A44:B44"/>
    <mergeCell ref="C44:E44"/>
    <mergeCell ref="F44:H44"/>
    <mergeCell ref="A11:D11"/>
    <mergeCell ref="E11:H11"/>
    <mergeCell ref="A12:C14"/>
    <mergeCell ref="D12:H12"/>
    <mergeCell ref="A15:B15"/>
    <mergeCell ref="C15:E15"/>
    <mergeCell ref="F15:H15"/>
    <mergeCell ref="A17:H17"/>
    <mergeCell ref="A22:H22"/>
    <mergeCell ref="A27:H27"/>
    <mergeCell ref="A32:H32"/>
    <mergeCell ref="A42:H42"/>
    <mergeCell ref="A10:F10"/>
    <mergeCell ref="G10:H10"/>
    <mergeCell ref="B4:G5"/>
    <mergeCell ref="H4:H7"/>
    <mergeCell ref="B6:G7"/>
    <mergeCell ref="A8:H8"/>
    <mergeCell ref="A9:H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6959F-E6CD-4A27-8800-7623CDFBFD21}">
  <sheetPr codeName="Hoja11"/>
  <dimension ref="A4:I27"/>
  <sheetViews>
    <sheetView workbookViewId="0"/>
  </sheetViews>
  <sheetFormatPr baseColWidth="10" defaultRowHeight="15" x14ac:dyDescent="0.25"/>
  <cols>
    <col min="1" max="1" width="32.42578125" style="2" customWidth="1"/>
    <col min="2" max="2" width="66" style="2" customWidth="1"/>
    <col min="3" max="3" width="35.28515625" style="2" customWidth="1"/>
    <col min="4" max="5" width="15.7109375" style="24" customWidth="1"/>
    <col min="6" max="6" width="17.42578125" style="291" customWidth="1"/>
    <col min="7" max="7" width="18.7109375" style="24" customWidth="1"/>
    <col min="8" max="8" width="21.42578125" style="2" customWidth="1"/>
  </cols>
  <sheetData>
    <row r="4" spans="1:8" x14ac:dyDescent="0.25">
      <c r="A4" s="6" t="s">
        <v>0</v>
      </c>
      <c r="B4" s="617" t="s">
        <v>450</v>
      </c>
      <c r="C4" s="617"/>
      <c r="D4" s="617"/>
      <c r="E4" s="617"/>
      <c r="F4" s="617"/>
      <c r="G4" s="617"/>
      <c r="H4" s="655" t="s">
        <v>2</v>
      </c>
    </row>
    <row r="5" spans="1:8" x14ac:dyDescent="0.25">
      <c r="A5" s="5" t="s">
        <v>3</v>
      </c>
      <c r="B5" s="617"/>
      <c r="C5" s="617"/>
      <c r="D5" s="617"/>
      <c r="E5" s="617"/>
      <c r="F5" s="617"/>
      <c r="G5" s="617"/>
      <c r="H5" s="656"/>
    </row>
    <row r="6" spans="1:8" x14ac:dyDescent="0.25">
      <c r="A6" s="5" t="s">
        <v>4</v>
      </c>
      <c r="B6" s="617" t="s">
        <v>5</v>
      </c>
      <c r="C6" s="617"/>
      <c r="D6" s="617"/>
      <c r="E6" s="617"/>
      <c r="F6" s="617"/>
      <c r="G6" s="617"/>
      <c r="H6" s="656"/>
    </row>
    <row r="7" spans="1:8" x14ac:dyDescent="0.25">
      <c r="A7" s="5" t="s">
        <v>6</v>
      </c>
      <c r="B7" s="617"/>
      <c r="C7" s="617"/>
      <c r="D7" s="617"/>
      <c r="E7" s="617"/>
      <c r="F7" s="617"/>
      <c r="G7" s="617"/>
      <c r="H7" s="657"/>
    </row>
    <row r="8" spans="1:8" x14ac:dyDescent="0.25">
      <c r="A8" s="625" t="s">
        <v>2256</v>
      </c>
      <c r="B8" s="625"/>
      <c r="C8" s="625"/>
      <c r="D8" s="625"/>
      <c r="E8" s="625"/>
      <c r="F8" s="625"/>
      <c r="G8" s="625"/>
      <c r="H8" s="625"/>
    </row>
    <row r="9" spans="1:8" x14ac:dyDescent="0.25">
      <c r="A9" s="625" t="s">
        <v>415</v>
      </c>
      <c r="B9" s="625"/>
      <c r="C9" s="625"/>
      <c r="D9" s="625"/>
      <c r="E9" s="625"/>
      <c r="F9" s="625"/>
      <c r="G9" s="625"/>
      <c r="H9" s="625"/>
    </row>
    <row r="10" spans="1:8" x14ac:dyDescent="0.25">
      <c r="A10" s="612" t="s">
        <v>1050</v>
      </c>
      <c r="B10" s="612"/>
      <c r="C10" s="612"/>
      <c r="D10" s="612"/>
      <c r="E10" s="612"/>
      <c r="F10" s="612"/>
      <c r="G10" s="748" t="s">
        <v>7</v>
      </c>
      <c r="H10" s="648"/>
    </row>
    <row r="11" spans="1:8" ht="39.75" customHeight="1" x14ac:dyDescent="0.25">
      <c r="A11" s="612" t="s">
        <v>1051</v>
      </c>
      <c r="B11" s="612"/>
      <c r="C11" s="612"/>
      <c r="D11" s="612"/>
      <c r="E11" s="679" t="s">
        <v>418</v>
      </c>
      <c r="F11" s="680"/>
      <c r="G11" s="680"/>
      <c r="H11" s="681"/>
    </row>
    <row r="12" spans="1:8" x14ac:dyDescent="0.25">
      <c r="A12" s="803" t="s">
        <v>1052</v>
      </c>
      <c r="B12" s="783"/>
      <c r="C12" s="784"/>
      <c r="D12" s="804" t="s">
        <v>55</v>
      </c>
      <c r="E12" s="805"/>
      <c r="F12" s="805"/>
      <c r="G12" s="805"/>
      <c r="H12" s="806"/>
    </row>
    <row r="13" spans="1:8" x14ac:dyDescent="0.25">
      <c r="A13" s="785"/>
      <c r="B13" s="786"/>
      <c r="C13" s="787"/>
      <c r="D13" s="77" t="s">
        <v>10</v>
      </c>
      <c r="E13" s="77" t="s">
        <v>11</v>
      </c>
      <c r="F13" s="77" t="s">
        <v>12</v>
      </c>
      <c r="G13" s="77" t="s">
        <v>13</v>
      </c>
      <c r="H13" s="77" t="s">
        <v>14</v>
      </c>
    </row>
    <row r="14" spans="1:8" x14ac:dyDescent="0.25">
      <c r="A14" s="788"/>
      <c r="B14" s="789"/>
      <c r="C14" s="790"/>
      <c r="D14" s="102">
        <v>0.25</v>
      </c>
      <c r="E14" s="102">
        <v>0.25</v>
      </c>
      <c r="F14" s="102">
        <v>0.25</v>
      </c>
      <c r="G14" s="102">
        <v>0.25</v>
      </c>
      <c r="H14" s="102">
        <v>1</v>
      </c>
    </row>
    <row r="15" spans="1:8" ht="42.75" customHeight="1" x14ac:dyDescent="0.25">
      <c r="A15" s="750" t="s">
        <v>420</v>
      </c>
      <c r="B15" s="752"/>
      <c r="C15" s="750" t="s">
        <v>421</v>
      </c>
      <c r="D15" s="751"/>
      <c r="E15" s="752"/>
      <c r="F15" s="753" t="s">
        <v>451</v>
      </c>
      <c r="G15" s="754"/>
      <c r="H15" s="755"/>
    </row>
    <row r="16" spans="1:8" ht="24" x14ac:dyDescent="0.25">
      <c r="A16" s="77" t="s">
        <v>17</v>
      </c>
      <c r="B16" s="87" t="s">
        <v>18</v>
      </c>
      <c r="C16" s="77" t="s">
        <v>19</v>
      </c>
      <c r="D16" s="77" t="s">
        <v>20</v>
      </c>
      <c r="E16" s="77" t="s">
        <v>21</v>
      </c>
      <c r="F16" s="125" t="s">
        <v>22</v>
      </c>
      <c r="G16" s="77" t="s">
        <v>23</v>
      </c>
      <c r="H16" s="77" t="s">
        <v>24</v>
      </c>
    </row>
    <row r="17" spans="1:9" ht="60" x14ac:dyDescent="0.25">
      <c r="A17" s="21" t="s">
        <v>452</v>
      </c>
      <c r="B17" s="109" t="s">
        <v>1053</v>
      </c>
      <c r="C17" s="13" t="s">
        <v>425</v>
      </c>
      <c r="D17" s="22">
        <v>46023</v>
      </c>
      <c r="E17" s="22">
        <v>46111</v>
      </c>
      <c r="F17" s="17">
        <v>2</v>
      </c>
      <c r="G17" s="126">
        <v>8504120</v>
      </c>
      <c r="H17" s="77"/>
    </row>
    <row r="18" spans="1:9" ht="60" x14ac:dyDescent="0.25">
      <c r="A18" s="21" t="s">
        <v>453</v>
      </c>
      <c r="B18" s="109" t="s">
        <v>1054</v>
      </c>
      <c r="C18" s="13" t="s">
        <v>425</v>
      </c>
      <c r="D18" s="22">
        <v>46023</v>
      </c>
      <c r="E18" s="22">
        <v>46142</v>
      </c>
      <c r="F18" s="17">
        <v>1</v>
      </c>
      <c r="G18" s="126">
        <v>4032818</v>
      </c>
      <c r="H18" s="77"/>
    </row>
    <row r="19" spans="1:9" ht="72" x14ac:dyDescent="0.25">
      <c r="A19" s="21" t="s">
        <v>454</v>
      </c>
      <c r="B19" s="109" t="s">
        <v>1055</v>
      </c>
      <c r="C19" s="13" t="s">
        <v>425</v>
      </c>
      <c r="D19" s="22" t="s">
        <v>429</v>
      </c>
      <c r="E19" s="22" t="s">
        <v>455</v>
      </c>
      <c r="F19" s="17">
        <v>1</v>
      </c>
      <c r="G19" s="126">
        <v>8382072</v>
      </c>
      <c r="H19" s="77"/>
      <c r="I19" s="557"/>
    </row>
    <row r="20" spans="1:9" ht="84" x14ac:dyDescent="0.25">
      <c r="A20" s="21" t="s">
        <v>456</v>
      </c>
      <c r="B20" s="109" t="s">
        <v>1056</v>
      </c>
      <c r="C20" s="13" t="s">
        <v>425</v>
      </c>
      <c r="D20" s="22">
        <v>46204</v>
      </c>
      <c r="E20" s="22">
        <v>46341</v>
      </c>
      <c r="F20" s="17">
        <v>1</v>
      </c>
      <c r="G20" s="126">
        <v>5321772</v>
      </c>
      <c r="H20" s="77"/>
    </row>
    <row r="21" spans="1:9" ht="72" x14ac:dyDescent="0.25">
      <c r="A21" s="21" t="s">
        <v>457</v>
      </c>
      <c r="B21" s="109" t="s">
        <v>1057</v>
      </c>
      <c r="C21" s="13" t="s">
        <v>425</v>
      </c>
      <c r="D21" s="22">
        <v>46023</v>
      </c>
      <c r="E21" s="22">
        <v>46245</v>
      </c>
      <c r="F21" s="17">
        <v>1</v>
      </c>
      <c r="G21" s="126">
        <v>2484958</v>
      </c>
      <c r="H21" s="77"/>
    </row>
    <row r="22" spans="1:9" ht="72" x14ac:dyDescent="0.25">
      <c r="A22" s="21" t="s">
        <v>458</v>
      </c>
      <c r="B22" s="21" t="s">
        <v>459</v>
      </c>
      <c r="C22" s="13" t="s">
        <v>460</v>
      </c>
      <c r="D22" s="22">
        <v>46342</v>
      </c>
      <c r="E22" s="22">
        <v>46356</v>
      </c>
      <c r="F22" s="17">
        <v>1</v>
      </c>
      <c r="G22" s="126">
        <v>1757727</v>
      </c>
      <c r="H22" s="77"/>
    </row>
    <row r="23" spans="1:9" ht="165.75" customHeight="1" x14ac:dyDescent="0.25">
      <c r="A23" s="676" t="s">
        <v>1999</v>
      </c>
      <c r="B23" s="734"/>
      <c r="C23" s="734" t="s">
        <v>2000</v>
      </c>
      <c r="D23" s="734"/>
      <c r="E23" s="734"/>
      <c r="F23" s="677" t="s">
        <v>2001</v>
      </c>
      <c r="G23" s="677"/>
      <c r="H23" s="677"/>
    </row>
    <row r="24" spans="1:9" x14ac:dyDescent="0.25">
      <c r="A24" s="89"/>
      <c r="B24" s="89"/>
      <c r="C24" s="89"/>
      <c r="D24" s="90"/>
      <c r="E24" s="90"/>
      <c r="F24" s="290"/>
      <c r="G24" s="90"/>
      <c r="H24" s="89"/>
    </row>
    <row r="25" spans="1:9" x14ac:dyDescent="0.25">
      <c r="A25" s="89"/>
      <c r="B25" s="89"/>
      <c r="C25" s="89"/>
      <c r="D25" s="90"/>
      <c r="E25" s="90"/>
      <c r="F25" s="290"/>
      <c r="G25" s="90"/>
      <c r="H25" s="89"/>
    </row>
    <row r="26" spans="1:9" x14ac:dyDescent="0.25">
      <c r="A26" s="89"/>
      <c r="B26" s="89"/>
      <c r="C26" s="89"/>
      <c r="D26" s="90"/>
      <c r="E26" s="90"/>
      <c r="F26" s="290"/>
      <c r="G26" s="90"/>
      <c r="H26" s="89"/>
    </row>
    <row r="27" spans="1:9" x14ac:dyDescent="0.25">
      <c r="A27" s="89"/>
      <c r="B27" s="89"/>
      <c r="C27" s="89"/>
      <c r="D27" s="90"/>
      <c r="E27" s="90"/>
      <c r="F27" s="290"/>
      <c r="G27" s="90"/>
      <c r="H27" s="89"/>
    </row>
  </sheetData>
  <mergeCells count="17">
    <mergeCell ref="A23:B23"/>
    <mergeCell ref="C23:E23"/>
    <mergeCell ref="F23:H23"/>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AA0E6-4179-470D-A1D4-519B6DE6F021}">
  <sheetPr codeName="Hoja12"/>
  <dimension ref="A4:I27"/>
  <sheetViews>
    <sheetView workbookViewId="0"/>
  </sheetViews>
  <sheetFormatPr baseColWidth="10" defaultRowHeight="15" x14ac:dyDescent="0.25"/>
  <cols>
    <col min="1" max="1" width="38.28515625" style="2" customWidth="1"/>
    <col min="2" max="2" width="71.5703125" style="2" customWidth="1"/>
    <col min="3" max="3" width="29.140625" style="2" customWidth="1"/>
    <col min="4" max="4" width="20.85546875" style="24" customWidth="1"/>
    <col min="5" max="5" width="15.7109375" style="24" customWidth="1"/>
    <col min="6" max="6" width="17.42578125" style="24" customWidth="1"/>
    <col min="7" max="7" width="18.7109375" style="24" customWidth="1"/>
    <col min="8" max="8" width="21.42578125" style="2" customWidth="1"/>
    <col min="9" max="9" width="14.140625" bestFit="1" customWidth="1"/>
  </cols>
  <sheetData>
    <row r="4" spans="1:8" x14ac:dyDescent="0.25">
      <c r="A4" s="6" t="s">
        <v>0</v>
      </c>
      <c r="B4" s="617" t="s">
        <v>413</v>
      </c>
      <c r="C4" s="617"/>
      <c r="D4" s="617"/>
      <c r="E4" s="617"/>
      <c r="F4" s="617"/>
      <c r="G4" s="617"/>
      <c r="H4" s="655" t="s">
        <v>2</v>
      </c>
    </row>
    <row r="5" spans="1:8" x14ac:dyDescent="0.25">
      <c r="A5" s="5" t="s">
        <v>3</v>
      </c>
      <c r="B5" s="617"/>
      <c r="C5" s="617"/>
      <c r="D5" s="617"/>
      <c r="E5" s="617"/>
      <c r="F5" s="617"/>
      <c r="G5" s="617"/>
      <c r="H5" s="656"/>
    </row>
    <row r="6" spans="1:8" x14ac:dyDescent="0.25">
      <c r="A6" s="5" t="s">
        <v>4</v>
      </c>
      <c r="B6" s="617" t="s">
        <v>5</v>
      </c>
      <c r="C6" s="617"/>
      <c r="D6" s="617"/>
      <c r="E6" s="617"/>
      <c r="F6" s="617"/>
      <c r="G6" s="617"/>
      <c r="H6" s="656"/>
    </row>
    <row r="7" spans="1:8" x14ac:dyDescent="0.25">
      <c r="A7" s="5" t="s">
        <v>6</v>
      </c>
      <c r="B7" s="617"/>
      <c r="C7" s="617"/>
      <c r="D7" s="617"/>
      <c r="E7" s="617"/>
      <c r="F7" s="617"/>
      <c r="G7" s="617"/>
      <c r="H7" s="657"/>
    </row>
    <row r="8" spans="1:8" x14ac:dyDescent="0.25">
      <c r="A8" s="625" t="s">
        <v>414</v>
      </c>
      <c r="B8" s="625"/>
      <c r="C8" s="625"/>
      <c r="D8" s="625"/>
      <c r="E8" s="625"/>
      <c r="F8" s="625"/>
      <c r="G8" s="625"/>
      <c r="H8" s="625"/>
    </row>
    <row r="9" spans="1:8" x14ac:dyDescent="0.25">
      <c r="A9" s="625" t="s">
        <v>415</v>
      </c>
      <c r="B9" s="625"/>
      <c r="C9" s="625"/>
      <c r="D9" s="625"/>
      <c r="E9" s="625"/>
      <c r="F9" s="625"/>
      <c r="G9" s="625"/>
      <c r="H9" s="625"/>
    </row>
    <row r="10" spans="1:8" x14ac:dyDescent="0.25">
      <c r="A10" s="612" t="s">
        <v>416</v>
      </c>
      <c r="B10" s="612"/>
      <c r="C10" s="612"/>
      <c r="D10" s="612"/>
      <c r="E10" s="612"/>
      <c r="F10" s="612"/>
      <c r="G10" s="748" t="s">
        <v>7</v>
      </c>
      <c r="H10" s="648"/>
    </row>
    <row r="11" spans="1:8" ht="52.5" customHeight="1" x14ac:dyDescent="0.25">
      <c r="A11" s="612" t="s">
        <v>417</v>
      </c>
      <c r="B11" s="612"/>
      <c r="C11" s="612"/>
      <c r="D11" s="612"/>
      <c r="E11" s="679" t="s">
        <v>418</v>
      </c>
      <c r="F11" s="680"/>
      <c r="G11" s="680"/>
      <c r="H11" s="681"/>
    </row>
    <row r="12" spans="1:8" x14ac:dyDescent="0.25">
      <c r="A12" s="749" t="s">
        <v>419</v>
      </c>
      <c r="B12" s="699"/>
      <c r="C12" s="700"/>
      <c r="D12" s="705" t="s">
        <v>55</v>
      </c>
      <c r="E12" s="693"/>
      <c r="F12" s="693"/>
      <c r="G12" s="693"/>
      <c r="H12" s="694"/>
    </row>
    <row r="13" spans="1:8" x14ac:dyDescent="0.25">
      <c r="A13" s="715"/>
      <c r="B13" s="701"/>
      <c r="C13" s="702"/>
      <c r="D13" s="4" t="s">
        <v>10</v>
      </c>
      <c r="E13" s="4" t="s">
        <v>11</v>
      </c>
      <c r="F13" s="4" t="s">
        <v>12</v>
      </c>
      <c r="G13" s="4" t="s">
        <v>13</v>
      </c>
      <c r="H13" s="4" t="s">
        <v>14</v>
      </c>
    </row>
    <row r="14" spans="1:8" x14ac:dyDescent="0.25">
      <c r="A14" s="716"/>
      <c r="B14" s="703"/>
      <c r="C14" s="704"/>
      <c r="D14" s="28">
        <v>0.25</v>
      </c>
      <c r="E14" s="28">
        <v>0.25</v>
      </c>
      <c r="F14" s="28">
        <v>0.25</v>
      </c>
      <c r="G14" s="28">
        <v>0.25</v>
      </c>
      <c r="H14" s="28">
        <v>1</v>
      </c>
    </row>
    <row r="15" spans="1:8" ht="32.25" customHeight="1" x14ac:dyDescent="0.25">
      <c r="A15" s="679" t="s">
        <v>420</v>
      </c>
      <c r="B15" s="681"/>
      <c r="C15" s="679" t="s">
        <v>421</v>
      </c>
      <c r="D15" s="680"/>
      <c r="E15" s="681"/>
      <c r="F15" s="673" t="s">
        <v>422</v>
      </c>
      <c r="G15" s="674"/>
      <c r="H15" s="675"/>
    </row>
    <row r="16" spans="1:8" ht="24" x14ac:dyDescent="0.25">
      <c r="A16" s="4" t="s">
        <v>17</v>
      </c>
      <c r="B16" s="58" t="s">
        <v>18</v>
      </c>
      <c r="C16" s="4" t="s">
        <v>19</v>
      </c>
      <c r="D16" s="4" t="s">
        <v>20</v>
      </c>
      <c r="E16" s="4" t="s">
        <v>21</v>
      </c>
      <c r="F16" s="4" t="s">
        <v>22</v>
      </c>
      <c r="G16" s="4" t="s">
        <v>23</v>
      </c>
      <c r="H16" s="4" t="s">
        <v>24</v>
      </c>
    </row>
    <row r="17" spans="1:9" ht="60" x14ac:dyDescent="0.25">
      <c r="A17" s="57" t="s">
        <v>423</v>
      </c>
      <c r="B17" s="117" t="s">
        <v>424</v>
      </c>
      <c r="C17" s="13" t="s">
        <v>425</v>
      </c>
      <c r="D17" s="118">
        <v>46023</v>
      </c>
      <c r="E17" s="118">
        <v>46172</v>
      </c>
      <c r="F17" s="45">
        <v>2</v>
      </c>
      <c r="G17" s="119">
        <v>4411946</v>
      </c>
      <c r="H17" s="4"/>
    </row>
    <row r="18" spans="1:9" ht="72" x14ac:dyDescent="0.25">
      <c r="A18" s="21" t="s">
        <v>427</v>
      </c>
      <c r="B18" s="103" t="s">
        <v>428</v>
      </c>
      <c r="C18" s="13" t="s">
        <v>425</v>
      </c>
      <c r="D18" s="22" t="s">
        <v>429</v>
      </c>
      <c r="E18" s="22" t="s">
        <v>430</v>
      </c>
      <c r="F18" s="13">
        <v>1</v>
      </c>
      <c r="G18" s="120">
        <v>83820719</v>
      </c>
      <c r="H18" s="4"/>
      <c r="I18" s="559"/>
    </row>
    <row r="19" spans="1:9" ht="84" x14ac:dyDescent="0.25">
      <c r="A19" s="21" t="s">
        <v>431</v>
      </c>
      <c r="B19" s="109" t="s">
        <v>432</v>
      </c>
      <c r="C19" s="13" t="s">
        <v>425</v>
      </c>
      <c r="D19" s="22">
        <v>46204</v>
      </c>
      <c r="E19" s="22">
        <v>46346</v>
      </c>
      <c r="F19" s="45">
        <v>1</v>
      </c>
      <c r="G19" s="119">
        <v>9701139</v>
      </c>
      <c r="H19" s="4"/>
    </row>
    <row r="20" spans="1:9" ht="96" x14ac:dyDescent="0.25">
      <c r="A20" s="21" t="s">
        <v>433</v>
      </c>
      <c r="B20" s="109" t="s">
        <v>434</v>
      </c>
      <c r="C20" s="13" t="s">
        <v>425</v>
      </c>
      <c r="D20" s="22">
        <v>46023</v>
      </c>
      <c r="E20" s="22">
        <v>46233</v>
      </c>
      <c r="F20" s="13">
        <v>1</v>
      </c>
      <c r="G20" s="120">
        <v>13964781</v>
      </c>
      <c r="H20" s="4"/>
    </row>
    <row r="21" spans="1:9" ht="60" x14ac:dyDescent="0.25">
      <c r="A21" s="21" t="s">
        <v>435</v>
      </c>
      <c r="B21" s="109" t="s">
        <v>436</v>
      </c>
      <c r="C21" s="13" t="s">
        <v>425</v>
      </c>
      <c r="D21" s="22">
        <v>46204</v>
      </c>
      <c r="E21" s="22">
        <v>46346</v>
      </c>
      <c r="F21" s="45">
        <v>2</v>
      </c>
      <c r="G21" s="119">
        <v>1144800</v>
      </c>
      <c r="H21" s="4"/>
    </row>
    <row r="22" spans="1:9" ht="96" x14ac:dyDescent="0.25">
      <c r="A22" s="21" t="s">
        <v>437</v>
      </c>
      <c r="B22" s="121" t="s">
        <v>438</v>
      </c>
      <c r="C22" s="13" t="s">
        <v>425</v>
      </c>
      <c r="D22" s="22" t="s">
        <v>429</v>
      </c>
      <c r="E22" s="22" t="s">
        <v>430</v>
      </c>
      <c r="F22" s="45">
        <v>1</v>
      </c>
      <c r="G22" s="119">
        <v>20627923</v>
      </c>
      <c r="H22" s="4"/>
      <c r="I22" s="559"/>
    </row>
    <row r="23" spans="1:9" ht="84" x14ac:dyDescent="0.25">
      <c r="A23" s="21" t="s">
        <v>439</v>
      </c>
      <c r="B23" s="121" t="s">
        <v>440</v>
      </c>
      <c r="C23" s="13" t="s">
        <v>425</v>
      </c>
      <c r="D23" s="22" t="s">
        <v>441</v>
      </c>
      <c r="E23" s="22" t="s">
        <v>442</v>
      </c>
      <c r="F23" s="45">
        <v>1</v>
      </c>
      <c r="G23" s="119">
        <v>5124399</v>
      </c>
      <c r="H23" s="4"/>
      <c r="I23" s="559"/>
    </row>
    <row r="24" spans="1:9" ht="96" x14ac:dyDescent="0.25">
      <c r="A24" s="21" t="s">
        <v>443</v>
      </c>
      <c r="B24" s="121" t="s">
        <v>444</v>
      </c>
      <c r="C24" s="13" t="s">
        <v>425</v>
      </c>
      <c r="D24" s="22" t="s">
        <v>429</v>
      </c>
      <c r="E24" s="22" t="s">
        <v>430</v>
      </c>
      <c r="F24" s="13">
        <v>1</v>
      </c>
      <c r="G24" s="120">
        <v>25810035</v>
      </c>
      <c r="H24" s="4"/>
      <c r="I24" s="559"/>
    </row>
    <row r="25" spans="1:9" ht="120" x14ac:dyDescent="0.25">
      <c r="A25" s="57" t="s">
        <v>445</v>
      </c>
      <c r="B25" s="117" t="s">
        <v>446</v>
      </c>
      <c r="C25" s="13" t="s">
        <v>447</v>
      </c>
      <c r="D25" s="118">
        <v>46023</v>
      </c>
      <c r="E25" s="118">
        <v>46341</v>
      </c>
      <c r="F25" s="45">
        <v>1</v>
      </c>
      <c r="G25" s="119">
        <v>64525087</v>
      </c>
      <c r="H25" s="4"/>
    </row>
    <row r="26" spans="1:9" ht="72" x14ac:dyDescent="0.25">
      <c r="A26" s="57" t="s">
        <v>448</v>
      </c>
      <c r="B26" s="122" t="s">
        <v>1941</v>
      </c>
      <c r="C26" s="45" t="s">
        <v>449</v>
      </c>
      <c r="D26" s="118">
        <v>46342</v>
      </c>
      <c r="E26" s="118">
        <v>46357</v>
      </c>
      <c r="F26" s="45">
        <v>1</v>
      </c>
      <c r="G26" s="119">
        <v>1757727</v>
      </c>
      <c r="H26" s="4"/>
    </row>
    <row r="27" spans="1:9" ht="224.25" customHeight="1" x14ac:dyDescent="0.25">
      <c r="A27" s="682" t="s">
        <v>2002</v>
      </c>
      <c r="B27" s="683"/>
      <c r="C27" s="677" t="s">
        <v>2003</v>
      </c>
      <c r="D27" s="677"/>
      <c r="E27" s="677"/>
      <c r="F27" s="807" t="s">
        <v>2004</v>
      </c>
      <c r="G27" s="808"/>
      <c r="H27" s="809"/>
    </row>
  </sheetData>
  <mergeCells count="17">
    <mergeCell ref="A27:B27"/>
    <mergeCell ref="C27:E27"/>
    <mergeCell ref="F27:H27"/>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B0698-B26B-4045-B380-B3F4069FD9AC}">
  <sheetPr codeName="Hoja13"/>
  <dimension ref="A4:I24"/>
  <sheetViews>
    <sheetView workbookViewId="0"/>
  </sheetViews>
  <sheetFormatPr baseColWidth="10" defaultRowHeight="15" x14ac:dyDescent="0.25"/>
  <cols>
    <col min="1" max="1" width="27" style="2" customWidth="1"/>
    <col min="2" max="2" width="69.85546875" style="2" customWidth="1"/>
    <col min="3" max="3" width="24" style="2" customWidth="1"/>
    <col min="4" max="5" width="15.7109375" style="24" customWidth="1"/>
    <col min="6" max="6" width="17.42578125" style="24" customWidth="1"/>
    <col min="7" max="7" width="18.7109375" style="24" customWidth="1"/>
    <col min="8" max="8" width="21.42578125" style="2" customWidth="1"/>
  </cols>
  <sheetData>
    <row r="4" spans="1:8" x14ac:dyDescent="0.25">
      <c r="A4" s="6" t="s">
        <v>0</v>
      </c>
      <c r="B4" s="617" t="s">
        <v>1403</v>
      </c>
      <c r="C4" s="617"/>
      <c r="D4" s="617"/>
      <c r="E4" s="617"/>
      <c r="F4" s="617"/>
      <c r="G4" s="617"/>
      <c r="H4" s="655" t="s">
        <v>2</v>
      </c>
    </row>
    <row r="5" spans="1:8" x14ac:dyDescent="0.25">
      <c r="A5" s="5" t="s">
        <v>3</v>
      </c>
      <c r="B5" s="617"/>
      <c r="C5" s="617"/>
      <c r="D5" s="617"/>
      <c r="E5" s="617"/>
      <c r="F5" s="617"/>
      <c r="G5" s="617"/>
      <c r="H5" s="656"/>
    </row>
    <row r="6" spans="1:8" x14ac:dyDescent="0.25">
      <c r="A6" s="5" t="s">
        <v>4</v>
      </c>
      <c r="B6" s="617" t="s">
        <v>5</v>
      </c>
      <c r="C6" s="617"/>
      <c r="D6" s="617"/>
      <c r="E6" s="617"/>
      <c r="F6" s="617"/>
      <c r="G6" s="617"/>
      <c r="H6" s="656"/>
    </row>
    <row r="7" spans="1:8" x14ac:dyDescent="0.25">
      <c r="A7" s="5" t="s">
        <v>6</v>
      </c>
      <c r="B7" s="617"/>
      <c r="C7" s="617"/>
      <c r="D7" s="617"/>
      <c r="E7" s="617"/>
      <c r="F7" s="617"/>
      <c r="G7" s="617"/>
      <c r="H7" s="657"/>
    </row>
    <row r="8" spans="1:8" x14ac:dyDescent="0.25">
      <c r="A8" s="625" t="s">
        <v>2231</v>
      </c>
      <c r="B8" s="625"/>
      <c r="C8" s="625"/>
      <c r="D8" s="625"/>
      <c r="E8" s="625"/>
      <c r="F8" s="625"/>
      <c r="G8" s="625"/>
      <c r="H8" s="625"/>
    </row>
    <row r="9" spans="1:8" x14ac:dyDescent="0.25">
      <c r="A9" s="625" t="s">
        <v>1433</v>
      </c>
      <c r="B9" s="625"/>
      <c r="C9" s="625"/>
      <c r="D9" s="625"/>
      <c r="E9" s="625"/>
      <c r="F9" s="625"/>
      <c r="G9" s="625"/>
      <c r="H9" s="625"/>
    </row>
    <row r="10" spans="1:8" x14ac:dyDescent="0.25">
      <c r="A10" s="612" t="s">
        <v>1432</v>
      </c>
      <c r="B10" s="612"/>
      <c r="C10" s="612"/>
      <c r="D10" s="612"/>
      <c r="E10" s="612"/>
      <c r="F10" s="612"/>
      <c r="G10" s="748" t="s">
        <v>7</v>
      </c>
      <c r="H10" s="648"/>
    </row>
    <row r="11" spans="1:8" ht="63" customHeight="1" x14ac:dyDescent="0.25">
      <c r="A11" s="612" t="s">
        <v>1431</v>
      </c>
      <c r="B11" s="612"/>
      <c r="C11" s="612"/>
      <c r="D11" s="612"/>
      <c r="E11" s="679" t="s">
        <v>1404</v>
      </c>
      <c r="F11" s="680"/>
      <c r="G11" s="680"/>
      <c r="H11" s="681"/>
    </row>
    <row r="12" spans="1:8" x14ac:dyDescent="0.25">
      <c r="A12" s="811" t="s">
        <v>1430</v>
      </c>
      <c r="B12" s="812"/>
      <c r="C12" s="813"/>
      <c r="D12" s="705" t="s">
        <v>55</v>
      </c>
      <c r="E12" s="693"/>
      <c r="F12" s="693"/>
      <c r="G12" s="693"/>
      <c r="H12" s="694"/>
    </row>
    <row r="13" spans="1:8" x14ac:dyDescent="0.25">
      <c r="A13" s="814"/>
      <c r="B13" s="815"/>
      <c r="C13" s="816"/>
      <c r="D13" s="4" t="s">
        <v>10</v>
      </c>
      <c r="E13" s="4" t="s">
        <v>11</v>
      </c>
      <c r="F13" s="4" t="s">
        <v>12</v>
      </c>
      <c r="G13" s="4" t="s">
        <v>13</v>
      </c>
      <c r="H13" s="4" t="s">
        <v>14</v>
      </c>
    </row>
    <row r="14" spans="1:8" x14ac:dyDescent="0.25">
      <c r="A14" s="817"/>
      <c r="B14" s="818"/>
      <c r="C14" s="819"/>
      <c r="D14" s="78">
        <v>0.25</v>
      </c>
      <c r="E14" s="78">
        <v>0.25</v>
      </c>
      <c r="F14" s="78">
        <v>0.25</v>
      </c>
      <c r="G14" s="78">
        <v>0.25</v>
      </c>
      <c r="H14" s="402">
        <v>100</v>
      </c>
    </row>
    <row r="15" spans="1:8" ht="39.75" customHeight="1" x14ac:dyDescent="0.25">
      <c r="A15" s="612" t="s">
        <v>1429</v>
      </c>
      <c r="B15" s="612"/>
      <c r="C15" s="679" t="s">
        <v>1427</v>
      </c>
      <c r="D15" s="680"/>
      <c r="E15" s="681"/>
      <c r="F15" s="820" t="s">
        <v>1428</v>
      </c>
      <c r="G15" s="821"/>
      <c r="H15" s="822"/>
    </row>
    <row r="16" spans="1:8" ht="24" x14ac:dyDescent="0.25">
      <c r="A16" s="4" t="s">
        <v>17</v>
      </c>
      <c r="B16" s="58" t="s">
        <v>18</v>
      </c>
      <c r="C16" s="4" t="s">
        <v>19</v>
      </c>
      <c r="D16" s="4" t="s">
        <v>20</v>
      </c>
      <c r="E16" s="4" t="s">
        <v>21</v>
      </c>
      <c r="F16" s="4" t="s">
        <v>22</v>
      </c>
      <c r="G16" s="4" t="s">
        <v>23</v>
      </c>
      <c r="H16" s="4" t="s">
        <v>24</v>
      </c>
    </row>
    <row r="17" spans="1:9" ht="120" x14ac:dyDescent="0.25">
      <c r="A17" s="115" t="s">
        <v>1405</v>
      </c>
      <c r="B17" s="172" t="s">
        <v>1406</v>
      </c>
      <c r="C17" s="181" t="s">
        <v>1407</v>
      </c>
      <c r="D17" s="33">
        <v>46023</v>
      </c>
      <c r="E17" s="33">
        <v>46052</v>
      </c>
      <c r="F17" s="45">
        <v>3</v>
      </c>
      <c r="G17" s="409">
        <v>4284153</v>
      </c>
      <c r="H17" s="53"/>
    </row>
    <row r="18" spans="1:9" ht="84" x14ac:dyDescent="0.25">
      <c r="A18" s="115" t="s">
        <v>1408</v>
      </c>
      <c r="B18" s="172" t="s">
        <v>1409</v>
      </c>
      <c r="C18" s="181" t="s">
        <v>1407</v>
      </c>
      <c r="D18" s="33" t="s">
        <v>957</v>
      </c>
      <c r="E18" s="33" t="s">
        <v>1410</v>
      </c>
      <c r="F18" s="45">
        <v>1</v>
      </c>
      <c r="G18" s="409">
        <v>3767021</v>
      </c>
      <c r="H18" s="53"/>
      <c r="I18" s="557"/>
    </row>
    <row r="19" spans="1:9" ht="84" x14ac:dyDescent="0.25">
      <c r="A19" s="403" t="s">
        <v>1411</v>
      </c>
      <c r="B19" s="172" t="s">
        <v>1412</v>
      </c>
      <c r="C19" s="181" t="s">
        <v>1407</v>
      </c>
      <c r="D19" s="33" t="s">
        <v>855</v>
      </c>
      <c r="E19" s="33" t="s">
        <v>1413</v>
      </c>
      <c r="F19" s="45">
        <v>1</v>
      </c>
      <c r="G19" s="409">
        <v>3767021</v>
      </c>
      <c r="H19" s="53"/>
      <c r="I19" s="557"/>
    </row>
    <row r="20" spans="1:9" ht="120" x14ac:dyDescent="0.25">
      <c r="A20" s="109" t="s">
        <v>1414</v>
      </c>
      <c r="B20" s="85" t="s">
        <v>1415</v>
      </c>
      <c r="C20" s="13" t="s">
        <v>1416</v>
      </c>
      <c r="D20" s="33" t="s">
        <v>1417</v>
      </c>
      <c r="E20" s="33" t="s">
        <v>1418</v>
      </c>
      <c r="F20" s="45">
        <v>1</v>
      </c>
      <c r="G20" s="410">
        <v>9939878</v>
      </c>
      <c r="H20" s="53"/>
      <c r="I20" s="557"/>
    </row>
    <row r="21" spans="1:9" ht="132" x14ac:dyDescent="0.25">
      <c r="A21" s="109" t="s">
        <v>1419</v>
      </c>
      <c r="B21" s="85" t="s">
        <v>1420</v>
      </c>
      <c r="C21" s="13" t="s">
        <v>1416</v>
      </c>
      <c r="D21" s="33" t="s">
        <v>1421</v>
      </c>
      <c r="E21" s="33">
        <v>46203</v>
      </c>
      <c r="F21" s="45">
        <v>1</v>
      </c>
      <c r="G21" s="410">
        <v>9939878</v>
      </c>
      <c r="H21" s="53"/>
    </row>
    <row r="22" spans="1:9" ht="300" x14ac:dyDescent="0.25">
      <c r="A22" s="109" t="s">
        <v>1422</v>
      </c>
      <c r="B22" s="85" t="s">
        <v>1423</v>
      </c>
      <c r="C22" s="13" t="s">
        <v>1416</v>
      </c>
      <c r="D22" s="33" t="s">
        <v>1424</v>
      </c>
      <c r="E22" s="33" t="s">
        <v>157</v>
      </c>
      <c r="F22" s="45">
        <v>1</v>
      </c>
      <c r="G22" s="410">
        <v>8982716</v>
      </c>
      <c r="H22" s="53"/>
      <c r="I22" s="557"/>
    </row>
    <row r="23" spans="1:9" ht="72" x14ac:dyDescent="0.25">
      <c r="A23" s="404" t="s">
        <v>458</v>
      </c>
      <c r="B23" s="405" t="s">
        <v>1425</v>
      </c>
      <c r="C23" s="406" t="s">
        <v>1426</v>
      </c>
      <c r="D23" s="407">
        <v>46341</v>
      </c>
      <c r="E23" s="407">
        <v>46357</v>
      </c>
      <c r="F23" s="408">
        <v>1</v>
      </c>
      <c r="G23" s="411">
        <v>2917852</v>
      </c>
      <c r="H23" s="53"/>
    </row>
    <row r="24" spans="1:9" ht="194.25" customHeight="1" x14ac:dyDescent="0.25">
      <c r="A24" s="682" t="s">
        <v>1966</v>
      </c>
      <c r="B24" s="683"/>
      <c r="C24" s="682" t="s">
        <v>1967</v>
      </c>
      <c r="D24" s="810"/>
      <c r="E24" s="683"/>
      <c r="F24" s="807" t="s">
        <v>1968</v>
      </c>
      <c r="G24" s="808"/>
      <c r="H24" s="809"/>
    </row>
  </sheetData>
  <mergeCells count="17">
    <mergeCell ref="A24:B24"/>
    <mergeCell ref="C24:E24"/>
    <mergeCell ref="F24:H24"/>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3CEEF-1353-498E-8A09-7DE751CC48F7}">
  <sheetPr codeName="Hoja14"/>
  <dimension ref="A1"/>
  <sheetViews>
    <sheetView zoomScale="85" zoomScaleNormal="85" workbookViewId="0"/>
  </sheetViews>
  <sheetFormatPr baseColWidth="10" defaultRowHeight="15"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4E13A-6448-40EF-8326-B1A8EE661B99}">
  <sheetPr codeName="Hoja15"/>
  <dimension ref="A4:H22"/>
  <sheetViews>
    <sheetView workbookViewId="0"/>
  </sheetViews>
  <sheetFormatPr baseColWidth="10" defaultRowHeight="15" x14ac:dyDescent="0.25"/>
  <cols>
    <col min="1" max="1" width="33.42578125" style="266" customWidth="1"/>
    <col min="2" max="2" width="72.7109375" style="266" customWidth="1"/>
    <col min="3" max="3" width="27.140625" style="266" customWidth="1"/>
    <col min="4" max="4" width="15.7109375" style="267" customWidth="1"/>
    <col min="5" max="5" width="20.7109375" style="267" customWidth="1"/>
    <col min="6" max="6" width="17.42578125" style="267" customWidth="1"/>
    <col min="7" max="7" width="18.7109375" style="267" customWidth="1"/>
    <col min="8" max="8" width="21.42578125" style="266" customWidth="1"/>
  </cols>
  <sheetData>
    <row r="4" spans="1:8" x14ac:dyDescent="0.25">
      <c r="A4" s="250" t="s">
        <v>0</v>
      </c>
      <c r="B4" s="827" t="s">
        <v>1011</v>
      </c>
      <c r="C4" s="827"/>
      <c r="D4" s="827"/>
      <c r="E4" s="827"/>
      <c r="F4" s="827"/>
      <c r="G4" s="827"/>
      <c r="H4" s="828" t="s">
        <v>2</v>
      </c>
    </row>
    <row r="5" spans="1:8" x14ac:dyDescent="0.25">
      <c r="A5" s="252" t="s">
        <v>3</v>
      </c>
      <c r="B5" s="827"/>
      <c r="C5" s="827"/>
      <c r="D5" s="827"/>
      <c r="E5" s="827"/>
      <c r="F5" s="827"/>
      <c r="G5" s="827"/>
      <c r="H5" s="829"/>
    </row>
    <row r="6" spans="1:8" x14ac:dyDescent="0.25">
      <c r="A6" s="252" t="s">
        <v>4</v>
      </c>
      <c r="B6" s="827" t="s">
        <v>5</v>
      </c>
      <c r="C6" s="827"/>
      <c r="D6" s="827"/>
      <c r="E6" s="827"/>
      <c r="F6" s="827"/>
      <c r="G6" s="827"/>
      <c r="H6" s="829"/>
    </row>
    <row r="7" spans="1:8" x14ac:dyDescent="0.25">
      <c r="A7" s="252" t="s">
        <v>6</v>
      </c>
      <c r="B7" s="827"/>
      <c r="C7" s="827"/>
      <c r="D7" s="827"/>
      <c r="E7" s="827"/>
      <c r="F7" s="827"/>
      <c r="G7" s="827"/>
      <c r="H7" s="830"/>
    </row>
    <row r="8" spans="1:8" x14ac:dyDescent="0.25">
      <c r="A8" s="831" t="s">
        <v>2226</v>
      </c>
      <c r="B8" s="832"/>
      <c r="C8" s="832"/>
      <c r="D8" s="832"/>
      <c r="E8" s="832"/>
      <c r="F8" s="832"/>
      <c r="G8" s="832"/>
      <c r="H8" s="832"/>
    </row>
    <row r="9" spans="1:8" x14ac:dyDescent="0.25">
      <c r="A9" s="831" t="s">
        <v>1018</v>
      </c>
      <c r="B9" s="832"/>
      <c r="C9" s="832"/>
      <c r="D9" s="832"/>
      <c r="E9" s="832"/>
      <c r="F9" s="832"/>
      <c r="G9" s="832"/>
      <c r="H9" s="832"/>
    </row>
    <row r="10" spans="1:8" x14ac:dyDescent="0.25">
      <c r="A10" s="823" t="s">
        <v>1019</v>
      </c>
      <c r="B10" s="824"/>
      <c r="C10" s="824"/>
      <c r="D10" s="824"/>
      <c r="E10" s="824"/>
      <c r="F10" s="824"/>
      <c r="G10" s="825" t="s">
        <v>7</v>
      </c>
      <c r="H10" s="826"/>
    </row>
    <row r="11" spans="1:8" x14ac:dyDescent="0.25">
      <c r="A11" s="837" t="s">
        <v>1020</v>
      </c>
      <c r="B11" s="838"/>
      <c r="C11" s="838"/>
      <c r="D11" s="838"/>
      <c r="E11" s="839" t="s">
        <v>1021</v>
      </c>
      <c r="F11" s="840"/>
      <c r="G11" s="840"/>
      <c r="H11" s="841"/>
    </row>
    <row r="12" spans="1:8" ht="21" customHeight="1" x14ac:dyDescent="0.25">
      <c r="A12" s="842" t="s">
        <v>1022</v>
      </c>
      <c r="B12" s="843"/>
      <c r="C12" s="844"/>
      <c r="D12" s="851" t="s">
        <v>560</v>
      </c>
      <c r="E12" s="852"/>
      <c r="F12" s="852"/>
      <c r="G12" s="852"/>
      <c r="H12" s="853"/>
    </row>
    <row r="13" spans="1:8" ht="18" customHeight="1" x14ac:dyDescent="0.25">
      <c r="A13" s="845"/>
      <c r="B13" s="846"/>
      <c r="C13" s="847"/>
      <c r="D13" s="251" t="s">
        <v>10</v>
      </c>
      <c r="E13" s="251" t="s">
        <v>11</v>
      </c>
      <c r="F13" s="251" t="s">
        <v>12</v>
      </c>
      <c r="G13" s="251" t="s">
        <v>13</v>
      </c>
      <c r="H13" s="251" t="s">
        <v>14</v>
      </c>
    </row>
    <row r="14" spans="1:8" ht="18.75" customHeight="1" x14ac:dyDescent="0.25">
      <c r="A14" s="848"/>
      <c r="B14" s="849"/>
      <c r="C14" s="850"/>
      <c r="D14" s="254">
        <v>0.2</v>
      </c>
      <c r="E14" s="254">
        <v>0.2</v>
      </c>
      <c r="F14" s="254">
        <v>0.3</v>
      </c>
      <c r="G14" s="254">
        <v>0.3</v>
      </c>
      <c r="H14" s="254">
        <v>1</v>
      </c>
    </row>
    <row r="15" spans="1:8" ht="46.5" customHeight="1" x14ac:dyDescent="0.25">
      <c r="A15" s="839" t="s">
        <v>1023</v>
      </c>
      <c r="B15" s="841"/>
      <c r="C15" s="839" t="s">
        <v>1024</v>
      </c>
      <c r="D15" s="840"/>
      <c r="E15" s="841"/>
      <c r="F15" s="854" t="s">
        <v>1025</v>
      </c>
      <c r="G15" s="855"/>
      <c r="H15" s="856"/>
    </row>
    <row r="16" spans="1:8" ht="24" x14ac:dyDescent="0.25">
      <c r="A16" s="251" t="s">
        <v>17</v>
      </c>
      <c r="B16" s="253" t="s">
        <v>18</v>
      </c>
      <c r="C16" s="251" t="s">
        <v>19</v>
      </c>
      <c r="D16" s="251" t="s">
        <v>20</v>
      </c>
      <c r="E16" s="251" t="s">
        <v>21</v>
      </c>
      <c r="F16" s="251" t="s">
        <v>22</v>
      </c>
      <c r="G16" s="251" t="s">
        <v>23</v>
      </c>
      <c r="H16" s="251" t="s">
        <v>24</v>
      </c>
    </row>
    <row r="17" spans="1:8" ht="72" x14ac:dyDescent="0.25">
      <c r="A17" s="255" t="s">
        <v>1012</v>
      </c>
      <c r="B17" s="256" t="s">
        <v>1026</v>
      </c>
      <c r="C17" s="257" t="s">
        <v>1013</v>
      </c>
      <c r="D17" s="258">
        <v>46023</v>
      </c>
      <c r="E17" s="258">
        <v>46122</v>
      </c>
      <c r="F17" s="259">
        <v>1</v>
      </c>
      <c r="G17" s="260">
        <v>8652272</v>
      </c>
      <c r="H17" s="261"/>
    </row>
    <row r="18" spans="1:8" ht="60" x14ac:dyDescent="0.25">
      <c r="A18" s="255" t="s">
        <v>1014</v>
      </c>
      <c r="B18" s="256" t="s">
        <v>1027</v>
      </c>
      <c r="C18" s="257" t="s">
        <v>1013</v>
      </c>
      <c r="D18" s="258">
        <v>46117</v>
      </c>
      <c r="E18" s="258">
        <v>46213</v>
      </c>
      <c r="F18" s="259">
        <v>1</v>
      </c>
      <c r="G18" s="260">
        <v>2291880</v>
      </c>
      <c r="H18" s="261"/>
    </row>
    <row r="19" spans="1:8" ht="72" x14ac:dyDescent="0.25">
      <c r="A19" s="255" t="s">
        <v>1015</v>
      </c>
      <c r="B19" s="256" t="s">
        <v>1028</v>
      </c>
      <c r="C19" s="257" t="s">
        <v>1013</v>
      </c>
      <c r="D19" s="258">
        <v>46208</v>
      </c>
      <c r="E19" s="258">
        <v>46304</v>
      </c>
      <c r="F19" s="259">
        <v>1</v>
      </c>
      <c r="G19" s="260">
        <v>5825431</v>
      </c>
      <c r="H19" s="261"/>
    </row>
    <row r="20" spans="1:8" ht="72" x14ac:dyDescent="0.25">
      <c r="A20" s="255" t="s">
        <v>1016</v>
      </c>
      <c r="B20" s="256" t="s">
        <v>2163</v>
      </c>
      <c r="C20" s="257" t="s">
        <v>1013</v>
      </c>
      <c r="D20" s="258">
        <v>46305</v>
      </c>
      <c r="E20" s="258">
        <v>46346</v>
      </c>
      <c r="F20" s="259">
        <v>1</v>
      </c>
      <c r="G20" s="260">
        <v>5825431</v>
      </c>
      <c r="H20" s="261"/>
    </row>
    <row r="21" spans="1:8" ht="72" x14ac:dyDescent="0.25">
      <c r="A21" s="262" t="s">
        <v>217</v>
      </c>
      <c r="B21" s="263" t="s">
        <v>1029</v>
      </c>
      <c r="C21" s="257" t="s">
        <v>1017</v>
      </c>
      <c r="D21" s="264">
        <v>46346</v>
      </c>
      <c r="E21" s="543">
        <v>46357</v>
      </c>
      <c r="F21" s="259">
        <v>1</v>
      </c>
      <c r="G21" s="260">
        <v>1108951</v>
      </c>
      <c r="H21" s="265"/>
    </row>
    <row r="22" spans="1:8" ht="134.25" customHeight="1" x14ac:dyDescent="0.25">
      <c r="A22" s="833" t="s">
        <v>2005</v>
      </c>
      <c r="B22" s="834"/>
      <c r="C22" s="835" t="s">
        <v>2006</v>
      </c>
      <c r="D22" s="836"/>
      <c r="E22" s="836"/>
      <c r="F22" s="835" t="s">
        <v>2007</v>
      </c>
      <c r="G22" s="836"/>
      <c r="H22" s="836"/>
    </row>
  </sheetData>
  <mergeCells count="17">
    <mergeCell ref="A22:B22"/>
    <mergeCell ref="C22:E22"/>
    <mergeCell ref="F22:H22"/>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0B751-8C4E-4009-B879-87DB75FCE66A}">
  <sheetPr codeName="Hoja16"/>
  <dimension ref="A4:I22"/>
  <sheetViews>
    <sheetView workbookViewId="0"/>
  </sheetViews>
  <sheetFormatPr baseColWidth="10" defaultRowHeight="15" x14ac:dyDescent="0.25"/>
  <cols>
    <col min="1" max="1" width="34.5703125" style="2" customWidth="1"/>
    <col min="2" max="2" width="69.85546875" style="2" customWidth="1"/>
    <col min="3" max="3" width="24" style="2" customWidth="1"/>
    <col min="4" max="5" width="19.28515625" style="24" customWidth="1"/>
    <col min="6" max="6" width="17.42578125" style="24" customWidth="1"/>
    <col min="7" max="7" width="18.7109375" style="24" customWidth="1"/>
    <col min="8" max="8" width="21.42578125" style="2" customWidth="1"/>
  </cols>
  <sheetData>
    <row r="4" spans="1:8" x14ac:dyDescent="0.25">
      <c r="A4" s="6" t="s">
        <v>0</v>
      </c>
      <c r="B4" s="617" t="s">
        <v>844</v>
      </c>
      <c r="C4" s="617"/>
      <c r="D4" s="617"/>
      <c r="E4" s="617"/>
      <c r="F4" s="617"/>
      <c r="G4" s="617"/>
      <c r="H4" s="655" t="s">
        <v>2</v>
      </c>
    </row>
    <row r="5" spans="1:8" x14ac:dyDescent="0.25">
      <c r="A5" s="5" t="s">
        <v>3</v>
      </c>
      <c r="B5" s="617"/>
      <c r="C5" s="617"/>
      <c r="D5" s="617"/>
      <c r="E5" s="617"/>
      <c r="F5" s="617"/>
      <c r="G5" s="617"/>
      <c r="H5" s="656"/>
    </row>
    <row r="6" spans="1:8" x14ac:dyDescent="0.25">
      <c r="A6" s="5" t="s">
        <v>4</v>
      </c>
      <c r="B6" s="617" t="s">
        <v>5</v>
      </c>
      <c r="C6" s="617"/>
      <c r="D6" s="617"/>
      <c r="E6" s="617"/>
      <c r="F6" s="617"/>
      <c r="G6" s="617"/>
      <c r="H6" s="656"/>
    </row>
    <row r="7" spans="1:8" x14ac:dyDescent="0.25">
      <c r="A7" s="5" t="s">
        <v>6</v>
      </c>
      <c r="B7" s="617"/>
      <c r="C7" s="617"/>
      <c r="D7" s="617"/>
      <c r="E7" s="617"/>
      <c r="F7" s="617"/>
      <c r="G7" s="617"/>
      <c r="H7" s="657"/>
    </row>
    <row r="8" spans="1:8" x14ac:dyDescent="0.25">
      <c r="A8" s="625" t="s">
        <v>2250</v>
      </c>
      <c r="B8" s="625"/>
      <c r="C8" s="625"/>
      <c r="D8" s="625"/>
      <c r="E8" s="625"/>
      <c r="F8" s="625"/>
      <c r="G8" s="625"/>
      <c r="H8" s="625"/>
    </row>
    <row r="9" spans="1:8" x14ac:dyDescent="0.25">
      <c r="A9" s="625" t="s">
        <v>845</v>
      </c>
      <c r="B9" s="625"/>
      <c r="C9" s="625"/>
      <c r="D9" s="625"/>
      <c r="E9" s="625"/>
      <c r="F9" s="625"/>
      <c r="G9" s="625"/>
      <c r="H9" s="625"/>
    </row>
    <row r="10" spans="1:8" x14ac:dyDescent="0.25">
      <c r="A10" s="612" t="s">
        <v>846</v>
      </c>
      <c r="B10" s="612"/>
      <c r="C10" s="612"/>
      <c r="D10" s="612"/>
      <c r="E10" s="612"/>
      <c r="F10" s="612"/>
      <c r="G10" s="748" t="s">
        <v>7</v>
      </c>
      <c r="H10" s="648"/>
    </row>
    <row r="11" spans="1:8" ht="30" customHeight="1" x14ac:dyDescent="0.25">
      <c r="A11" s="612" t="s">
        <v>847</v>
      </c>
      <c r="B11" s="612"/>
      <c r="C11" s="612"/>
      <c r="D11" s="612"/>
      <c r="E11" s="679" t="s">
        <v>869</v>
      </c>
      <c r="F11" s="680"/>
      <c r="G11" s="680"/>
      <c r="H11" s="681"/>
    </row>
    <row r="12" spans="1:8" x14ac:dyDescent="0.25">
      <c r="A12" s="811" t="s">
        <v>848</v>
      </c>
      <c r="B12" s="812"/>
      <c r="C12" s="813"/>
      <c r="D12" s="705" t="s">
        <v>55</v>
      </c>
      <c r="E12" s="693"/>
      <c r="F12" s="693"/>
      <c r="G12" s="693"/>
      <c r="H12" s="694"/>
    </row>
    <row r="13" spans="1:8" x14ac:dyDescent="0.25">
      <c r="A13" s="814"/>
      <c r="B13" s="815"/>
      <c r="C13" s="816"/>
      <c r="D13" s="4" t="s">
        <v>10</v>
      </c>
      <c r="E13" s="4" t="s">
        <v>11</v>
      </c>
      <c r="F13" s="4" t="s">
        <v>12</v>
      </c>
      <c r="G13" s="4" t="s">
        <v>13</v>
      </c>
      <c r="H13" s="4" t="s">
        <v>14</v>
      </c>
    </row>
    <row r="14" spans="1:8" x14ac:dyDescent="0.25">
      <c r="A14" s="817"/>
      <c r="B14" s="818"/>
      <c r="C14" s="819"/>
      <c r="D14" s="78">
        <v>0.25</v>
      </c>
      <c r="E14" s="78">
        <v>0.25</v>
      </c>
      <c r="F14" s="78">
        <v>0.25</v>
      </c>
      <c r="G14" s="78">
        <v>0.25</v>
      </c>
      <c r="H14" s="78">
        <v>1</v>
      </c>
    </row>
    <row r="15" spans="1:8" x14ac:dyDescent="0.25">
      <c r="A15" s="679" t="s">
        <v>849</v>
      </c>
      <c r="B15" s="681"/>
      <c r="C15" s="679" t="s">
        <v>850</v>
      </c>
      <c r="D15" s="680"/>
      <c r="E15" s="681"/>
      <c r="F15" s="673" t="s">
        <v>851</v>
      </c>
      <c r="G15" s="674"/>
      <c r="H15" s="675"/>
    </row>
    <row r="16" spans="1:8" ht="24" x14ac:dyDescent="0.25">
      <c r="A16" s="4" t="s">
        <v>17</v>
      </c>
      <c r="B16" s="58" t="s">
        <v>18</v>
      </c>
      <c r="C16" s="4" t="s">
        <v>19</v>
      </c>
      <c r="D16" s="4" t="s">
        <v>20</v>
      </c>
      <c r="E16" s="4" t="s">
        <v>21</v>
      </c>
      <c r="F16" s="4" t="s">
        <v>22</v>
      </c>
      <c r="G16" s="4" t="s">
        <v>23</v>
      </c>
      <c r="H16" s="4" t="s">
        <v>24</v>
      </c>
    </row>
    <row r="17" spans="1:9" ht="96" x14ac:dyDescent="0.25">
      <c r="A17" s="45" t="s">
        <v>852</v>
      </c>
      <c r="B17" s="201" t="s">
        <v>853</v>
      </c>
      <c r="C17" s="45" t="s">
        <v>854</v>
      </c>
      <c r="D17" s="118" t="s">
        <v>855</v>
      </c>
      <c r="E17" s="45" t="s">
        <v>856</v>
      </c>
      <c r="F17" s="45">
        <v>3</v>
      </c>
      <c r="G17" s="108">
        <v>87626289</v>
      </c>
      <c r="H17" s="4"/>
      <c r="I17" s="557"/>
    </row>
    <row r="18" spans="1:9" ht="84" x14ac:dyDescent="0.25">
      <c r="A18" s="88" t="s">
        <v>857</v>
      </c>
      <c r="B18" s="85" t="s">
        <v>858</v>
      </c>
      <c r="C18" s="45" t="s">
        <v>859</v>
      </c>
      <c r="D18" s="22" t="s">
        <v>441</v>
      </c>
      <c r="E18" s="203" t="s">
        <v>860</v>
      </c>
      <c r="F18" s="45">
        <v>1</v>
      </c>
      <c r="G18" s="108">
        <v>58746689</v>
      </c>
      <c r="H18" s="53"/>
      <c r="I18" s="557"/>
    </row>
    <row r="19" spans="1:9" ht="132" x14ac:dyDescent="0.25">
      <c r="A19" s="88" t="s">
        <v>861</v>
      </c>
      <c r="B19" s="202" t="s">
        <v>862</v>
      </c>
      <c r="C19" s="45" t="s">
        <v>863</v>
      </c>
      <c r="D19" s="22">
        <v>46023</v>
      </c>
      <c r="E19" s="203">
        <v>46172</v>
      </c>
      <c r="F19" s="45">
        <v>1</v>
      </c>
      <c r="G19" s="108">
        <v>34936423</v>
      </c>
      <c r="H19" s="53"/>
    </row>
    <row r="20" spans="1:9" ht="96" x14ac:dyDescent="0.25">
      <c r="A20" s="45" t="s">
        <v>864</v>
      </c>
      <c r="B20" s="204" t="s">
        <v>865</v>
      </c>
      <c r="C20" s="45" t="s">
        <v>863</v>
      </c>
      <c r="D20" s="22">
        <v>46174</v>
      </c>
      <c r="E20" s="203">
        <v>46280</v>
      </c>
      <c r="F20" s="45">
        <v>1</v>
      </c>
      <c r="G20" s="108">
        <v>34936423</v>
      </c>
      <c r="H20" s="53"/>
    </row>
    <row r="21" spans="1:9" ht="72" x14ac:dyDescent="0.25">
      <c r="A21" s="45" t="s">
        <v>866</v>
      </c>
      <c r="B21" s="201" t="s">
        <v>867</v>
      </c>
      <c r="C21" s="45" t="s">
        <v>868</v>
      </c>
      <c r="D21" s="118">
        <v>46346</v>
      </c>
      <c r="E21" s="118">
        <v>46357</v>
      </c>
      <c r="F21" s="13">
        <v>1</v>
      </c>
      <c r="G21" s="205">
        <v>58746689</v>
      </c>
      <c r="H21" s="53"/>
    </row>
    <row r="22" spans="1:9" ht="112.5" customHeight="1" x14ac:dyDescent="0.25">
      <c r="A22" s="682" t="s">
        <v>2008</v>
      </c>
      <c r="B22" s="683"/>
      <c r="C22" s="677" t="s">
        <v>2009</v>
      </c>
      <c r="D22" s="677"/>
      <c r="E22" s="677"/>
      <c r="F22" s="807" t="s">
        <v>2010</v>
      </c>
      <c r="G22" s="808"/>
      <c r="H22" s="809"/>
    </row>
  </sheetData>
  <mergeCells count="17">
    <mergeCell ref="A22:B22"/>
    <mergeCell ref="C22:E22"/>
    <mergeCell ref="F22:H22"/>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E79F8-82F0-4429-8792-51ACC0F0AC07}">
  <sheetPr codeName="Hoja18"/>
  <dimension ref="A4:I98"/>
  <sheetViews>
    <sheetView workbookViewId="0"/>
  </sheetViews>
  <sheetFormatPr baseColWidth="10" defaultRowHeight="15" x14ac:dyDescent="0.25"/>
  <cols>
    <col min="1" max="1" width="29.7109375" style="89" customWidth="1"/>
    <col min="2" max="2" width="86.7109375" style="89" customWidth="1"/>
    <col min="3" max="3" width="20.85546875" style="89" customWidth="1"/>
    <col min="4" max="4" width="20.28515625" style="90" customWidth="1"/>
    <col min="5" max="5" width="19" style="90" customWidth="1"/>
    <col min="6" max="6" width="17.7109375" style="90" customWidth="1"/>
    <col min="7" max="7" width="14.85546875" style="90" customWidth="1"/>
    <col min="8" max="8" width="27.28515625" style="89" customWidth="1"/>
    <col min="9" max="9" width="12.5703125" bestFit="1" customWidth="1"/>
  </cols>
  <sheetData>
    <row r="4" spans="1:8" x14ac:dyDescent="0.25">
      <c r="A4" s="6" t="s">
        <v>0</v>
      </c>
      <c r="B4" s="724" t="s">
        <v>559</v>
      </c>
      <c r="C4" s="724"/>
      <c r="D4" s="724"/>
      <c r="E4" s="724"/>
      <c r="F4" s="724"/>
      <c r="G4" s="724"/>
      <c r="H4" s="725" t="s">
        <v>2</v>
      </c>
    </row>
    <row r="5" spans="1:8" x14ac:dyDescent="0.25">
      <c r="A5" s="6" t="s">
        <v>232</v>
      </c>
      <c r="B5" s="724"/>
      <c r="C5" s="724"/>
      <c r="D5" s="724"/>
      <c r="E5" s="724"/>
      <c r="F5" s="724"/>
      <c r="G5" s="724"/>
      <c r="H5" s="725"/>
    </row>
    <row r="6" spans="1:8" x14ac:dyDescent="0.25">
      <c r="A6" s="6" t="s">
        <v>4</v>
      </c>
      <c r="B6" s="724" t="s">
        <v>5</v>
      </c>
      <c r="C6" s="724"/>
      <c r="D6" s="724"/>
      <c r="E6" s="724"/>
      <c r="F6" s="724"/>
      <c r="G6" s="724"/>
      <c r="H6" s="725"/>
    </row>
    <row r="7" spans="1:8" x14ac:dyDescent="0.25">
      <c r="A7" s="6" t="s">
        <v>6</v>
      </c>
      <c r="B7" s="724"/>
      <c r="C7" s="724"/>
      <c r="D7" s="724"/>
      <c r="E7" s="724"/>
      <c r="F7" s="724"/>
      <c r="G7" s="724"/>
      <c r="H7" s="725"/>
    </row>
    <row r="8" spans="1:8" x14ac:dyDescent="0.25">
      <c r="A8" s="726" t="s">
        <v>2227</v>
      </c>
      <c r="B8" s="628"/>
      <c r="C8" s="628"/>
      <c r="D8" s="628"/>
      <c r="E8" s="628"/>
      <c r="F8" s="628"/>
      <c r="G8" s="628"/>
      <c r="H8" s="628"/>
    </row>
    <row r="9" spans="1:8" x14ac:dyDescent="0.25">
      <c r="A9" s="628" t="s">
        <v>570</v>
      </c>
      <c r="B9" s="628"/>
      <c r="C9" s="628"/>
      <c r="D9" s="628"/>
      <c r="E9" s="628"/>
      <c r="F9" s="628"/>
      <c r="G9" s="628"/>
      <c r="H9" s="628"/>
    </row>
    <row r="10" spans="1:8" x14ac:dyDescent="0.25">
      <c r="A10" s="706" t="s">
        <v>571</v>
      </c>
      <c r="B10" s="642"/>
      <c r="C10" s="642"/>
      <c r="D10" s="642"/>
      <c r="E10" s="642"/>
      <c r="F10" s="642"/>
      <c r="G10" s="613" t="s">
        <v>572</v>
      </c>
      <c r="H10" s="723"/>
    </row>
    <row r="11" spans="1:8" ht="42.75" customHeight="1" x14ac:dyDescent="0.25">
      <c r="A11" s="642" t="s">
        <v>573</v>
      </c>
      <c r="B11" s="642"/>
      <c r="C11" s="642"/>
      <c r="D11" s="642"/>
      <c r="E11" s="706" t="s">
        <v>574</v>
      </c>
      <c r="F11" s="642"/>
      <c r="G11" s="642"/>
      <c r="H11" s="642"/>
    </row>
    <row r="12" spans="1:8" x14ac:dyDescent="0.25">
      <c r="A12" s="857" t="s">
        <v>575</v>
      </c>
      <c r="B12" s="728"/>
      <c r="C12" s="729"/>
      <c r="D12" s="724" t="s">
        <v>560</v>
      </c>
      <c r="E12" s="724"/>
      <c r="F12" s="724"/>
      <c r="G12" s="724"/>
      <c r="H12" s="724"/>
    </row>
    <row r="13" spans="1:8" x14ac:dyDescent="0.25">
      <c r="A13" s="858"/>
      <c r="B13" s="730"/>
      <c r="C13" s="731"/>
      <c r="D13" s="77" t="s">
        <v>10</v>
      </c>
      <c r="E13" s="77" t="s">
        <v>11</v>
      </c>
      <c r="F13" s="77" t="s">
        <v>12</v>
      </c>
      <c r="G13" s="77" t="s">
        <v>13</v>
      </c>
      <c r="H13" s="77" t="s">
        <v>14</v>
      </c>
    </row>
    <row r="14" spans="1:8" x14ac:dyDescent="0.25">
      <c r="A14" s="859"/>
      <c r="B14" s="732"/>
      <c r="C14" s="733"/>
      <c r="D14" s="102">
        <v>0.25</v>
      </c>
      <c r="E14" s="102">
        <v>0.25</v>
      </c>
      <c r="F14" s="102">
        <v>0.25</v>
      </c>
      <c r="G14" s="148">
        <v>0.25</v>
      </c>
      <c r="H14" s="148">
        <v>1</v>
      </c>
    </row>
    <row r="15" spans="1:8" x14ac:dyDescent="0.25">
      <c r="A15" s="642" t="s">
        <v>56</v>
      </c>
      <c r="B15" s="642"/>
      <c r="C15" s="642" t="s">
        <v>576</v>
      </c>
      <c r="D15" s="642"/>
      <c r="E15" s="642"/>
      <c r="F15" s="860" t="s">
        <v>577</v>
      </c>
      <c r="G15" s="861"/>
      <c r="H15" s="862"/>
    </row>
    <row r="16" spans="1:8" ht="24" x14ac:dyDescent="0.25">
      <c r="A16" s="77" t="s">
        <v>17</v>
      </c>
      <c r="B16" s="77" t="s">
        <v>18</v>
      </c>
      <c r="C16" s="77" t="s">
        <v>19</v>
      </c>
      <c r="D16" s="77" t="s">
        <v>561</v>
      </c>
      <c r="E16" s="77" t="s">
        <v>21</v>
      </c>
      <c r="F16" s="77" t="s">
        <v>22</v>
      </c>
      <c r="G16" s="514" t="s">
        <v>23</v>
      </c>
      <c r="H16" s="514" t="s">
        <v>24</v>
      </c>
    </row>
    <row r="17" spans="1:9" ht="120" x14ac:dyDescent="0.25">
      <c r="A17" s="21" t="s">
        <v>562</v>
      </c>
      <c r="B17" s="109" t="s">
        <v>578</v>
      </c>
      <c r="C17" s="13" t="s">
        <v>563</v>
      </c>
      <c r="D17" s="22" t="s">
        <v>564</v>
      </c>
      <c r="E17" s="22" t="s">
        <v>565</v>
      </c>
      <c r="F17" s="13">
        <v>1</v>
      </c>
      <c r="G17" s="278">
        <v>979244313</v>
      </c>
      <c r="H17" s="535"/>
      <c r="I17" s="557"/>
    </row>
    <row r="18" spans="1:9" ht="72" x14ac:dyDescent="0.25">
      <c r="A18" s="21" t="s">
        <v>566</v>
      </c>
      <c r="B18" s="109" t="s">
        <v>579</v>
      </c>
      <c r="C18" s="13" t="s">
        <v>563</v>
      </c>
      <c r="D18" s="22" t="s">
        <v>567</v>
      </c>
      <c r="E18" s="22" t="s">
        <v>568</v>
      </c>
      <c r="F18" s="13">
        <v>1</v>
      </c>
      <c r="G18" s="278">
        <v>621119872.45092809</v>
      </c>
      <c r="H18" s="535"/>
      <c r="I18" s="557"/>
    </row>
    <row r="19" spans="1:9" ht="60" x14ac:dyDescent="0.25">
      <c r="A19" s="21" t="s">
        <v>569</v>
      </c>
      <c r="B19" s="109" t="s">
        <v>580</v>
      </c>
      <c r="C19" s="13" t="s">
        <v>563</v>
      </c>
      <c r="D19" s="22" t="s">
        <v>567</v>
      </c>
      <c r="E19" s="22" t="s">
        <v>568</v>
      </c>
      <c r="F19" s="13">
        <v>1</v>
      </c>
      <c r="G19" s="278">
        <v>768050714.57736325</v>
      </c>
      <c r="H19" s="536"/>
      <c r="I19" s="557"/>
    </row>
    <row r="20" spans="1:9" ht="60" x14ac:dyDescent="0.25">
      <c r="A20" s="21" t="s">
        <v>179</v>
      </c>
      <c r="B20" s="109" t="s">
        <v>581</v>
      </c>
      <c r="C20" s="535" t="s">
        <v>180</v>
      </c>
      <c r="D20" s="22">
        <v>46327</v>
      </c>
      <c r="E20" s="22">
        <v>46346</v>
      </c>
      <c r="F20" s="13">
        <v>1</v>
      </c>
      <c r="G20" s="278">
        <v>5323248.5969772562</v>
      </c>
      <c r="H20" s="77"/>
    </row>
    <row r="21" spans="1:9" s="154" customFormat="1" ht="121.5" customHeight="1" x14ac:dyDescent="0.25">
      <c r="A21" s="734" t="s">
        <v>2011</v>
      </c>
      <c r="B21" s="734"/>
      <c r="C21" s="734" t="s">
        <v>2012</v>
      </c>
      <c r="D21" s="734"/>
      <c r="E21" s="734"/>
      <c r="F21" s="863" t="s">
        <v>2013</v>
      </c>
      <c r="G21" s="677"/>
      <c r="H21" s="677"/>
    </row>
    <row r="23" spans="1:9" s="593" customFormat="1" x14ac:dyDescent="0.25">
      <c r="A23" s="591"/>
      <c r="B23" s="591"/>
      <c r="C23" s="591"/>
      <c r="D23" s="592"/>
      <c r="E23" s="592"/>
      <c r="F23" s="592"/>
      <c r="G23" s="592"/>
      <c r="H23" s="591"/>
    </row>
    <row r="25" spans="1:9" x14ac:dyDescent="0.25">
      <c r="A25" s="6" t="s">
        <v>0</v>
      </c>
      <c r="B25" s="724" t="s">
        <v>559</v>
      </c>
      <c r="C25" s="724"/>
      <c r="D25" s="724"/>
      <c r="E25" s="724"/>
      <c r="F25" s="724"/>
      <c r="G25" s="724"/>
      <c r="H25" s="725" t="s">
        <v>2</v>
      </c>
    </row>
    <row r="26" spans="1:9" x14ac:dyDescent="0.25">
      <c r="A26" s="6" t="s">
        <v>232</v>
      </c>
      <c r="B26" s="724"/>
      <c r="C26" s="724"/>
      <c r="D26" s="724"/>
      <c r="E26" s="724"/>
      <c r="F26" s="724"/>
      <c r="G26" s="724"/>
      <c r="H26" s="725"/>
    </row>
    <row r="27" spans="1:9" x14ac:dyDescent="0.25">
      <c r="A27" s="6" t="s">
        <v>4</v>
      </c>
      <c r="B27" s="724" t="s">
        <v>5</v>
      </c>
      <c r="C27" s="724"/>
      <c r="D27" s="724"/>
      <c r="E27" s="724"/>
      <c r="F27" s="724"/>
      <c r="G27" s="724"/>
      <c r="H27" s="725"/>
    </row>
    <row r="28" spans="1:9" x14ac:dyDescent="0.25">
      <c r="A28" s="6" t="s">
        <v>6</v>
      </c>
      <c r="B28" s="724"/>
      <c r="C28" s="724"/>
      <c r="D28" s="724"/>
      <c r="E28" s="724"/>
      <c r="F28" s="724"/>
      <c r="G28" s="724"/>
      <c r="H28" s="725"/>
    </row>
    <row r="29" spans="1:9" x14ac:dyDescent="0.25">
      <c r="A29" s="706" t="s">
        <v>2226</v>
      </c>
      <c r="B29" s="642"/>
      <c r="C29" s="642"/>
      <c r="D29" s="642"/>
      <c r="E29" s="642"/>
      <c r="F29" s="642"/>
      <c r="G29" s="642"/>
      <c r="H29" s="642"/>
    </row>
    <row r="30" spans="1:9" x14ac:dyDescent="0.25">
      <c r="A30" s="642" t="s">
        <v>602</v>
      </c>
      <c r="B30" s="642"/>
      <c r="C30" s="642"/>
      <c r="D30" s="642"/>
      <c r="E30" s="642"/>
      <c r="F30" s="642"/>
      <c r="G30" s="642"/>
      <c r="H30" s="642"/>
    </row>
    <row r="31" spans="1:9" x14ac:dyDescent="0.25">
      <c r="A31" s="706" t="s">
        <v>603</v>
      </c>
      <c r="B31" s="642"/>
      <c r="C31" s="642"/>
      <c r="D31" s="642"/>
      <c r="E31" s="642"/>
      <c r="F31" s="642"/>
      <c r="G31" s="642"/>
      <c r="H31" s="515" t="s">
        <v>604</v>
      </c>
    </row>
    <row r="32" spans="1:9" ht="45.75" customHeight="1" x14ac:dyDescent="0.25">
      <c r="A32" s="642" t="s">
        <v>605</v>
      </c>
      <c r="B32" s="642"/>
      <c r="C32" s="642"/>
      <c r="D32" s="642"/>
      <c r="E32" s="864" t="s">
        <v>606</v>
      </c>
      <c r="F32" s="865"/>
      <c r="G32" s="865"/>
      <c r="H32" s="865"/>
    </row>
    <row r="33" spans="1:8" x14ac:dyDescent="0.25">
      <c r="A33" s="706" t="s">
        <v>607</v>
      </c>
      <c r="B33" s="642"/>
      <c r="C33" s="642"/>
      <c r="D33" s="724" t="s">
        <v>608</v>
      </c>
      <c r="E33" s="724"/>
      <c r="F33" s="724"/>
      <c r="G33" s="724"/>
      <c r="H33" s="724"/>
    </row>
    <row r="34" spans="1:8" x14ac:dyDescent="0.25">
      <c r="A34" s="642"/>
      <c r="B34" s="642"/>
      <c r="C34" s="642"/>
      <c r="D34" s="77" t="s">
        <v>10</v>
      </c>
      <c r="E34" s="77" t="s">
        <v>11</v>
      </c>
      <c r="F34" s="77" t="s">
        <v>12</v>
      </c>
      <c r="G34" s="77" t="s">
        <v>13</v>
      </c>
      <c r="H34" s="77" t="s">
        <v>14</v>
      </c>
    </row>
    <row r="35" spans="1:8" x14ac:dyDescent="0.25">
      <c r="A35" s="642"/>
      <c r="B35" s="642"/>
      <c r="C35" s="642"/>
      <c r="D35" s="102">
        <v>0.25</v>
      </c>
      <c r="E35" s="102">
        <v>0.25</v>
      </c>
      <c r="F35" s="102">
        <v>0.25</v>
      </c>
      <c r="G35" s="102">
        <v>0.25</v>
      </c>
      <c r="H35" s="102">
        <v>1</v>
      </c>
    </row>
    <row r="36" spans="1:8" x14ac:dyDescent="0.25">
      <c r="A36" s="642" t="s">
        <v>609</v>
      </c>
      <c r="B36" s="642"/>
      <c r="C36" s="642" t="s">
        <v>610</v>
      </c>
      <c r="D36" s="642"/>
      <c r="E36" s="642"/>
      <c r="F36" s="866" t="s">
        <v>611</v>
      </c>
      <c r="G36" s="866"/>
      <c r="H36" s="866"/>
    </row>
    <row r="37" spans="1:8" ht="24" x14ac:dyDescent="0.25">
      <c r="A37" s="77" t="s">
        <v>17</v>
      </c>
      <c r="B37" s="77" t="s">
        <v>582</v>
      </c>
      <c r="C37" s="77" t="s">
        <v>19</v>
      </c>
      <c r="D37" s="77" t="s">
        <v>20</v>
      </c>
      <c r="E37" s="77" t="s">
        <v>21</v>
      </c>
      <c r="F37" s="77" t="s">
        <v>22</v>
      </c>
      <c r="G37" s="149" t="s">
        <v>23</v>
      </c>
      <c r="H37" s="77" t="s">
        <v>24</v>
      </c>
    </row>
    <row r="38" spans="1:8" ht="15" customHeight="1" x14ac:dyDescent="0.25">
      <c r="A38" s="724" t="s">
        <v>583</v>
      </c>
      <c r="B38" s="724"/>
      <c r="C38" s="724"/>
      <c r="D38" s="724"/>
      <c r="E38" s="724"/>
      <c r="F38" s="724"/>
      <c r="G38" s="724"/>
      <c r="H38" s="724"/>
    </row>
    <row r="39" spans="1:8" ht="72" x14ac:dyDescent="0.25">
      <c r="A39" s="21" t="s">
        <v>584</v>
      </c>
      <c r="B39" s="21" t="s">
        <v>1943</v>
      </c>
      <c r="C39" s="13" t="s">
        <v>585</v>
      </c>
      <c r="D39" s="22">
        <v>46023</v>
      </c>
      <c r="E39" s="22">
        <v>46082</v>
      </c>
      <c r="F39" s="13">
        <v>1</v>
      </c>
      <c r="G39" s="150">
        <v>17215328.763028603</v>
      </c>
      <c r="H39" s="13"/>
    </row>
    <row r="40" spans="1:8" ht="60" x14ac:dyDescent="0.25">
      <c r="A40" s="21" t="s">
        <v>586</v>
      </c>
      <c r="B40" s="109" t="s">
        <v>612</v>
      </c>
      <c r="C40" s="13" t="s">
        <v>585</v>
      </c>
      <c r="D40" s="22">
        <v>46113</v>
      </c>
      <c r="E40" s="22">
        <v>46174</v>
      </c>
      <c r="F40" s="13">
        <v>1</v>
      </c>
      <c r="G40" s="150">
        <v>21705879.826116808</v>
      </c>
      <c r="H40" s="13"/>
    </row>
    <row r="41" spans="1:8" ht="84" x14ac:dyDescent="0.25">
      <c r="A41" s="21" t="s">
        <v>587</v>
      </c>
      <c r="B41" s="109" t="s">
        <v>613</v>
      </c>
      <c r="C41" s="13" t="s">
        <v>585</v>
      </c>
      <c r="D41" s="22">
        <v>46174</v>
      </c>
      <c r="E41" s="22">
        <v>46266</v>
      </c>
      <c r="F41" s="13">
        <v>1</v>
      </c>
      <c r="G41" s="150">
        <v>26844241.460993756</v>
      </c>
      <c r="H41" s="13"/>
    </row>
    <row r="42" spans="1:8" ht="84" x14ac:dyDescent="0.25">
      <c r="A42" s="21" t="s">
        <v>588</v>
      </c>
      <c r="B42" s="109" t="s">
        <v>614</v>
      </c>
      <c r="C42" s="13" t="s">
        <v>585</v>
      </c>
      <c r="D42" s="22">
        <v>46023</v>
      </c>
      <c r="E42" s="22">
        <v>46082</v>
      </c>
      <c r="F42" s="13">
        <v>1</v>
      </c>
      <c r="G42" s="150">
        <v>23634994.840205327</v>
      </c>
      <c r="H42" s="6"/>
    </row>
    <row r="43" spans="1:8" ht="96" x14ac:dyDescent="0.25">
      <c r="A43" s="21" t="s">
        <v>589</v>
      </c>
      <c r="B43" s="21" t="s">
        <v>615</v>
      </c>
      <c r="C43" s="13" t="s">
        <v>585</v>
      </c>
      <c r="D43" s="22">
        <v>46113</v>
      </c>
      <c r="E43" s="22">
        <v>46174</v>
      </c>
      <c r="F43" s="13">
        <v>1</v>
      </c>
      <c r="G43" s="150">
        <v>24100105.407171682</v>
      </c>
      <c r="H43" s="6"/>
    </row>
    <row r="44" spans="1:8" ht="72" x14ac:dyDescent="0.25">
      <c r="A44" s="21" t="s">
        <v>590</v>
      </c>
      <c r="B44" s="109" t="s">
        <v>616</v>
      </c>
      <c r="C44" s="13" t="s">
        <v>585</v>
      </c>
      <c r="D44" s="22" t="s">
        <v>1421</v>
      </c>
      <c r="E44" s="22" t="s">
        <v>1942</v>
      </c>
      <c r="F44" s="13">
        <v>1</v>
      </c>
      <c r="G44" s="150">
        <v>87640587.027191937</v>
      </c>
      <c r="H44" s="6"/>
    </row>
    <row r="45" spans="1:8" ht="15" customHeight="1" x14ac:dyDescent="0.25">
      <c r="A45" s="724" t="s">
        <v>591</v>
      </c>
      <c r="B45" s="724"/>
      <c r="C45" s="724"/>
      <c r="D45" s="724"/>
      <c r="E45" s="724"/>
      <c r="F45" s="724"/>
      <c r="G45" s="724"/>
      <c r="H45" s="724"/>
    </row>
    <row r="46" spans="1:8" ht="84" x14ac:dyDescent="0.25">
      <c r="A46" s="21" t="s">
        <v>592</v>
      </c>
      <c r="B46" s="21" t="s">
        <v>593</v>
      </c>
      <c r="C46" s="13" t="s">
        <v>585</v>
      </c>
      <c r="D46" s="22">
        <v>46023</v>
      </c>
      <c r="E46" s="22">
        <v>46081</v>
      </c>
      <c r="F46" s="13">
        <v>1</v>
      </c>
      <c r="G46" s="150">
        <v>26711368.830327846</v>
      </c>
      <c r="H46" s="13"/>
    </row>
    <row r="47" spans="1:8" ht="72" x14ac:dyDescent="0.25">
      <c r="A47" s="21" t="s">
        <v>594</v>
      </c>
      <c r="B47" s="21" t="s">
        <v>595</v>
      </c>
      <c r="C47" s="13" t="s">
        <v>585</v>
      </c>
      <c r="D47" s="22">
        <v>46023</v>
      </c>
      <c r="E47" s="22">
        <v>46082</v>
      </c>
      <c r="F47" s="13">
        <v>1</v>
      </c>
      <c r="G47" s="150">
        <v>24067837.661359165</v>
      </c>
      <c r="H47" s="13"/>
    </row>
    <row r="48" spans="1:8" ht="72" x14ac:dyDescent="0.25">
      <c r="A48" s="21" t="s">
        <v>596</v>
      </c>
      <c r="B48" s="109" t="s">
        <v>617</v>
      </c>
      <c r="C48" s="13" t="s">
        <v>585</v>
      </c>
      <c r="D48" s="22">
        <v>46037</v>
      </c>
      <c r="E48" s="22">
        <v>46112</v>
      </c>
      <c r="F48" s="13">
        <v>1</v>
      </c>
      <c r="G48" s="150">
        <v>14034787.01254514</v>
      </c>
      <c r="H48" s="13"/>
    </row>
    <row r="49" spans="1:9" ht="84" x14ac:dyDescent="0.25">
      <c r="A49" s="21" t="s">
        <v>597</v>
      </c>
      <c r="B49" s="21" t="s">
        <v>598</v>
      </c>
      <c r="C49" s="13" t="s">
        <v>585</v>
      </c>
      <c r="D49" s="22" t="s">
        <v>567</v>
      </c>
      <c r="E49" s="22" t="s">
        <v>599</v>
      </c>
      <c r="F49" s="13">
        <v>1</v>
      </c>
      <c r="G49" s="150">
        <v>27616838.960169472</v>
      </c>
      <c r="H49" s="13"/>
      <c r="I49" s="558"/>
    </row>
    <row r="50" spans="1:9" ht="15" customHeight="1" x14ac:dyDescent="0.25">
      <c r="A50" s="724" t="s">
        <v>600</v>
      </c>
      <c r="B50" s="724"/>
      <c r="C50" s="724"/>
      <c r="D50" s="724"/>
      <c r="E50" s="724"/>
      <c r="F50" s="724"/>
      <c r="G50" s="724"/>
      <c r="H50" s="724"/>
    </row>
    <row r="51" spans="1:9" ht="60" x14ac:dyDescent="0.25">
      <c r="A51" s="21" t="s">
        <v>108</v>
      </c>
      <c r="B51" s="109" t="s">
        <v>618</v>
      </c>
      <c r="C51" s="13" t="s">
        <v>601</v>
      </c>
      <c r="D51" s="22">
        <v>46342</v>
      </c>
      <c r="E51" s="22">
        <v>46357</v>
      </c>
      <c r="F51" s="13">
        <v>1</v>
      </c>
      <c r="G51" s="150">
        <v>6269134.8841392836</v>
      </c>
      <c r="H51" s="13"/>
    </row>
    <row r="52" spans="1:9" s="154" customFormat="1" ht="119.25" customHeight="1" x14ac:dyDescent="0.25">
      <c r="A52" s="676" t="s">
        <v>2014</v>
      </c>
      <c r="B52" s="676"/>
      <c r="C52" s="734" t="s">
        <v>2012</v>
      </c>
      <c r="D52" s="734"/>
      <c r="E52" s="734"/>
      <c r="F52" s="677" t="s">
        <v>2013</v>
      </c>
      <c r="G52" s="677"/>
      <c r="H52" s="677"/>
    </row>
    <row r="54" spans="1:9" s="593" customFormat="1" x14ac:dyDescent="0.25">
      <c r="A54" s="591"/>
      <c r="B54" s="591"/>
      <c r="C54" s="591"/>
      <c r="D54" s="592"/>
      <c r="E54" s="592"/>
      <c r="F54" s="592"/>
      <c r="G54" s="592"/>
      <c r="H54" s="591"/>
    </row>
    <row r="56" spans="1:9" x14ac:dyDescent="0.25">
      <c r="A56" s="6" t="s">
        <v>0</v>
      </c>
      <c r="B56" s="724" t="s">
        <v>559</v>
      </c>
      <c r="C56" s="724"/>
      <c r="D56" s="724"/>
      <c r="E56" s="724"/>
      <c r="F56" s="724"/>
      <c r="G56" s="724"/>
      <c r="H56" s="867" t="s">
        <v>2</v>
      </c>
    </row>
    <row r="57" spans="1:9" x14ac:dyDescent="0.25">
      <c r="A57" s="6" t="s">
        <v>232</v>
      </c>
      <c r="B57" s="724"/>
      <c r="C57" s="724"/>
      <c r="D57" s="724"/>
      <c r="E57" s="724"/>
      <c r="F57" s="724"/>
      <c r="G57" s="724"/>
      <c r="H57" s="868"/>
    </row>
    <row r="58" spans="1:9" x14ac:dyDescent="0.25">
      <c r="A58" s="6" t="s">
        <v>4</v>
      </c>
      <c r="B58" s="724" t="s">
        <v>5</v>
      </c>
      <c r="C58" s="724"/>
      <c r="D58" s="724"/>
      <c r="E58" s="724"/>
      <c r="F58" s="724"/>
      <c r="G58" s="724"/>
      <c r="H58" s="868"/>
    </row>
    <row r="59" spans="1:9" x14ac:dyDescent="0.25">
      <c r="A59" s="6" t="s">
        <v>6</v>
      </c>
      <c r="B59" s="724"/>
      <c r="C59" s="724"/>
      <c r="D59" s="724"/>
      <c r="E59" s="724"/>
      <c r="F59" s="724"/>
      <c r="G59" s="724"/>
      <c r="H59" s="869"/>
    </row>
    <row r="60" spans="1:9" x14ac:dyDescent="0.25">
      <c r="A60" s="726" t="s">
        <v>2236</v>
      </c>
      <c r="B60" s="628"/>
      <c r="C60" s="628"/>
      <c r="D60" s="628"/>
      <c r="E60" s="628"/>
      <c r="F60" s="628"/>
      <c r="G60" s="628"/>
      <c r="H60" s="628"/>
    </row>
    <row r="61" spans="1:9" x14ac:dyDescent="0.25">
      <c r="A61" s="628" t="s">
        <v>570</v>
      </c>
      <c r="B61" s="628"/>
      <c r="C61" s="628"/>
      <c r="D61" s="628"/>
      <c r="E61" s="628"/>
      <c r="F61" s="628"/>
      <c r="G61" s="628"/>
      <c r="H61" s="628"/>
    </row>
    <row r="62" spans="1:9" x14ac:dyDescent="0.25">
      <c r="A62" s="706" t="s">
        <v>1944</v>
      </c>
      <c r="B62" s="642"/>
      <c r="C62" s="642"/>
      <c r="D62" s="642"/>
      <c r="E62" s="642"/>
      <c r="F62" s="642"/>
      <c r="G62" s="871" t="s">
        <v>7</v>
      </c>
      <c r="H62" s="872"/>
    </row>
    <row r="63" spans="1:9" ht="50.25" customHeight="1" x14ac:dyDescent="0.25">
      <c r="A63" s="706" t="s">
        <v>1945</v>
      </c>
      <c r="B63" s="642"/>
      <c r="C63" s="642"/>
      <c r="D63" s="642"/>
      <c r="E63" s="750" t="s">
        <v>1946</v>
      </c>
      <c r="F63" s="751"/>
      <c r="G63" s="751"/>
      <c r="H63" s="752"/>
    </row>
    <row r="64" spans="1:9" x14ac:dyDescent="0.25">
      <c r="A64" s="782" t="s">
        <v>1947</v>
      </c>
      <c r="B64" s="783"/>
      <c r="C64" s="784"/>
      <c r="D64" s="804" t="s">
        <v>55</v>
      </c>
      <c r="E64" s="805"/>
      <c r="F64" s="805"/>
      <c r="G64" s="805"/>
      <c r="H64" s="806"/>
    </row>
    <row r="65" spans="1:9" x14ac:dyDescent="0.25">
      <c r="A65" s="785"/>
      <c r="B65" s="786"/>
      <c r="C65" s="787"/>
      <c r="D65" s="77" t="s">
        <v>10</v>
      </c>
      <c r="E65" s="77" t="s">
        <v>11</v>
      </c>
      <c r="F65" s="77" t="s">
        <v>12</v>
      </c>
      <c r="G65" s="77" t="s">
        <v>13</v>
      </c>
      <c r="H65" s="77" t="s">
        <v>14</v>
      </c>
    </row>
    <row r="66" spans="1:9" x14ac:dyDescent="0.25">
      <c r="A66" s="788"/>
      <c r="B66" s="789"/>
      <c r="C66" s="790"/>
      <c r="D66" s="102">
        <v>0.25</v>
      </c>
      <c r="E66" s="102">
        <v>0.25</v>
      </c>
      <c r="F66" s="102">
        <v>0.25</v>
      </c>
      <c r="G66" s="102">
        <v>0.25</v>
      </c>
      <c r="H66" s="102">
        <v>1</v>
      </c>
    </row>
    <row r="67" spans="1:9" x14ac:dyDescent="0.25">
      <c r="A67" s="750" t="s">
        <v>56</v>
      </c>
      <c r="B67" s="752"/>
      <c r="C67" s="750" t="s">
        <v>1948</v>
      </c>
      <c r="D67" s="751"/>
      <c r="E67" s="752"/>
      <c r="F67" s="753" t="s">
        <v>1949</v>
      </c>
      <c r="G67" s="754"/>
      <c r="H67" s="755"/>
    </row>
    <row r="68" spans="1:9" ht="24" x14ac:dyDescent="0.25">
      <c r="A68" s="77" t="s">
        <v>17</v>
      </c>
      <c r="B68" s="87" t="s">
        <v>18</v>
      </c>
      <c r="C68" s="77" t="s">
        <v>19</v>
      </c>
      <c r="D68" s="77" t="s">
        <v>20</v>
      </c>
      <c r="E68" s="77" t="s">
        <v>21</v>
      </c>
      <c r="F68" s="77" t="s">
        <v>22</v>
      </c>
      <c r="G68" s="77" t="s">
        <v>23</v>
      </c>
      <c r="H68" s="77" t="s">
        <v>24</v>
      </c>
    </row>
    <row r="69" spans="1:9" ht="72" x14ac:dyDescent="0.25">
      <c r="A69" s="109" t="s">
        <v>619</v>
      </c>
      <c r="B69" s="109" t="s">
        <v>1950</v>
      </c>
      <c r="C69" s="535" t="s">
        <v>620</v>
      </c>
      <c r="D69" s="22" t="s">
        <v>621</v>
      </c>
      <c r="E69" s="22" t="s">
        <v>622</v>
      </c>
      <c r="F69" s="13">
        <v>1</v>
      </c>
      <c r="G69" s="537">
        <v>6332985.5354283741</v>
      </c>
      <c r="H69" s="538"/>
      <c r="I69" s="557"/>
    </row>
    <row r="70" spans="1:9" ht="96" x14ac:dyDescent="0.25">
      <c r="A70" s="109" t="s">
        <v>623</v>
      </c>
      <c r="B70" s="109" t="s">
        <v>1951</v>
      </c>
      <c r="C70" s="535" t="s">
        <v>620</v>
      </c>
      <c r="D70" s="22" t="s">
        <v>621</v>
      </c>
      <c r="E70" s="22" t="s">
        <v>622</v>
      </c>
      <c r="F70" s="13">
        <v>1</v>
      </c>
      <c r="G70" s="537">
        <v>5081163.6240166482</v>
      </c>
      <c r="H70" s="535"/>
      <c r="I70" s="557"/>
    </row>
    <row r="71" spans="1:9" ht="84" x14ac:dyDescent="0.25">
      <c r="A71" s="109" t="s">
        <v>1952</v>
      </c>
      <c r="B71" s="109" t="s">
        <v>1953</v>
      </c>
      <c r="C71" s="535" t="s">
        <v>620</v>
      </c>
      <c r="D71" s="22" t="s">
        <v>621</v>
      </c>
      <c r="E71" s="22" t="s">
        <v>622</v>
      </c>
      <c r="F71" s="13">
        <v>1</v>
      </c>
      <c r="G71" s="537">
        <v>5081163.6240166482</v>
      </c>
      <c r="H71" s="536"/>
      <c r="I71" s="557"/>
    </row>
    <row r="72" spans="1:9" ht="120" x14ac:dyDescent="0.25">
      <c r="A72" s="109" t="s">
        <v>624</v>
      </c>
      <c r="B72" s="109" t="s">
        <v>1954</v>
      </c>
      <c r="C72" s="535" t="s">
        <v>620</v>
      </c>
      <c r="D72" s="22" t="s">
        <v>621</v>
      </c>
      <c r="E72" s="22" t="s">
        <v>622</v>
      </c>
      <c r="F72" s="13">
        <v>1</v>
      </c>
      <c r="G72" s="537">
        <v>3231723.4305306207</v>
      </c>
      <c r="H72" s="535"/>
      <c r="I72" s="557"/>
    </row>
    <row r="73" spans="1:9" ht="72" x14ac:dyDescent="0.25">
      <c r="A73" s="21" t="s">
        <v>625</v>
      </c>
      <c r="B73" s="109" t="s">
        <v>1955</v>
      </c>
      <c r="C73" s="535" t="s">
        <v>180</v>
      </c>
      <c r="D73" s="22">
        <v>46352</v>
      </c>
      <c r="E73" s="22">
        <v>46357</v>
      </c>
      <c r="F73" s="13">
        <v>1</v>
      </c>
      <c r="G73" s="537">
        <v>1856330.1951257368</v>
      </c>
      <c r="H73" s="77"/>
    </row>
    <row r="74" spans="1:9" ht="119.25" customHeight="1" x14ac:dyDescent="0.25">
      <c r="A74" s="870" t="s">
        <v>2015</v>
      </c>
      <c r="B74" s="870"/>
      <c r="C74" s="870" t="s">
        <v>2016</v>
      </c>
      <c r="D74" s="870"/>
      <c r="E74" s="870"/>
      <c r="F74" s="864" t="s">
        <v>2017</v>
      </c>
      <c r="G74" s="864"/>
      <c r="H74" s="864"/>
    </row>
    <row r="76" spans="1:9" s="593" customFormat="1" x14ac:dyDescent="0.25">
      <c r="A76" s="591"/>
      <c r="B76" s="591"/>
      <c r="C76" s="591"/>
      <c r="D76" s="592"/>
      <c r="E76" s="592"/>
      <c r="F76" s="592"/>
      <c r="G76" s="592"/>
      <c r="H76" s="591"/>
    </row>
    <row r="78" spans="1:9" x14ac:dyDescent="0.25">
      <c r="A78" s="6" t="s">
        <v>0</v>
      </c>
      <c r="B78" s="617" t="s">
        <v>559</v>
      </c>
      <c r="C78" s="617"/>
      <c r="D78" s="617"/>
      <c r="E78" s="617"/>
      <c r="F78" s="617"/>
      <c r="G78" s="617"/>
      <c r="H78" s="655" t="s">
        <v>2</v>
      </c>
    </row>
    <row r="79" spans="1:9" x14ac:dyDescent="0.25">
      <c r="A79" s="5" t="s">
        <v>232</v>
      </c>
      <c r="B79" s="617"/>
      <c r="C79" s="617"/>
      <c r="D79" s="617"/>
      <c r="E79" s="617"/>
      <c r="F79" s="617"/>
      <c r="G79" s="617"/>
      <c r="H79" s="656"/>
    </row>
    <row r="80" spans="1:9" x14ac:dyDescent="0.25">
      <c r="A80" s="5" t="s">
        <v>4</v>
      </c>
      <c r="B80" s="617" t="s">
        <v>5</v>
      </c>
      <c r="C80" s="617"/>
      <c r="D80" s="617"/>
      <c r="E80" s="617"/>
      <c r="F80" s="617"/>
      <c r="G80" s="617"/>
      <c r="H80" s="656"/>
    </row>
    <row r="81" spans="1:8" x14ac:dyDescent="0.25">
      <c r="A81" s="5" t="s">
        <v>6</v>
      </c>
      <c r="B81" s="617"/>
      <c r="C81" s="617"/>
      <c r="D81" s="617"/>
      <c r="E81" s="617"/>
      <c r="F81" s="617"/>
      <c r="G81" s="617"/>
      <c r="H81" s="657"/>
    </row>
    <row r="82" spans="1:8" x14ac:dyDescent="0.25">
      <c r="A82" s="640" t="s">
        <v>2443</v>
      </c>
      <c r="B82" s="625"/>
      <c r="C82" s="625"/>
      <c r="D82" s="625"/>
      <c r="E82" s="625"/>
      <c r="F82" s="625"/>
      <c r="G82" s="625"/>
      <c r="H82" s="625"/>
    </row>
    <row r="83" spans="1:8" x14ac:dyDescent="0.25">
      <c r="A83" s="625" t="s">
        <v>570</v>
      </c>
      <c r="B83" s="625"/>
      <c r="C83" s="625"/>
      <c r="D83" s="625"/>
      <c r="E83" s="625"/>
      <c r="F83" s="625"/>
      <c r="G83" s="625"/>
      <c r="H83" s="625"/>
    </row>
    <row r="84" spans="1:8" x14ac:dyDescent="0.25">
      <c r="A84" s="678" t="s">
        <v>2444</v>
      </c>
      <c r="B84" s="612"/>
      <c r="C84" s="612"/>
      <c r="D84" s="612"/>
      <c r="E84" s="612"/>
      <c r="F84" s="612"/>
      <c r="G84" s="748" t="s">
        <v>7</v>
      </c>
      <c r="H84" s="648"/>
    </row>
    <row r="85" spans="1:8" ht="39" customHeight="1" x14ac:dyDescent="0.25">
      <c r="A85" s="678" t="s">
        <v>2445</v>
      </c>
      <c r="B85" s="612"/>
      <c r="C85" s="612"/>
      <c r="D85" s="612"/>
      <c r="E85" s="679" t="s">
        <v>1946</v>
      </c>
      <c r="F85" s="680"/>
      <c r="G85" s="680"/>
      <c r="H85" s="681"/>
    </row>
    <row r="86" spans="1:8" x14ac:dyDescent="0.25">
      <c r="A86" s="684" t="s">
        <v>2446</v>
      </c>
      <c r="B86" s="812"/>
      <c r="C86" s="813"/>
      <c r="D86" s="705" t="s">
        <v>55</v>
      </c>
      <c r="E86" s="693"/>
      <c r="F86" s="693"/>
      <c r="G86" s="693"/>
      <c r="H86" s="694"/>
    </row>
    <row r="87" spans="1:8" x14ac:dyDescent="0.25">
      <c r="A87" s="814"/>
      <c r="B87" s="815"/>
      <c r="C87" s="816"/>
      <c r="D87" s="4" t="s">
        <v>10</v>
      </c>
      <c r="E87" s="4" t="s">
        <v>11</v>
      </c>
      <c r="F87" s="4" t="s">
        <v>12</v>
      </c>
      <c r="G87" s="4" t="s">
        <v>13</v>
      </c>
      <c r="H87" s="4" t="s">
        <v>14</v>
      </c>
    </row>
    <row r="88" spans="1:8" x14ac:dyDescent="0.25">
      <c r="A88" s="817"/>
      <c r="B88" s="818"/>
      <c r="C88" s="819"/>
      <c r="D88" s="254">
        <v>0.25</v>
      </c>
      <c r="E88" s="254">
        <v>0.25</v>
      </c>
      <c r="F88" s="254">
        <v>0.25</v>
      </c>
      <c r="G88" s="254">
        <v>0.25</v>
      </c>
      <c r="H88" s="254">
        <v>1</v>
      </c>
    </row>
    <row r="89" spans="1:8" ht="33" customHeight="1" x14ac:dyDescent="0.25">
      <c r="A89" s="679" t="s">
        <v>56</v>
      </c>
      <c r="B89" s="681"/>
      <c r="C89" s="679" t="s">
        <v>2447</v>
      </c>
      <c r="D89" s="680"/>
      <c r="E89" s="681"/>
      <c r="F89" s="753" t="s">
        <v>2448</v>
      </c>
      <c r="G89" s="754"/>
      <c r="H89" s="755"/>
    </row>
    <row r="90" spans="1:8" ht="24" x14ac:dyDescent="0.25">
      <c r="A90" s="4" t="s">
        <v>17</v>
      </c>
      <c r="B90" s="58" t="s">
        <v>18</v>
      </c>
      <c r="C90" s="4" t="s">
        <v>19</v>
      </c>
      <c r="D90" s="4" t="s">
        <v>20</v>
      </c>
      <c r="E90" s="4" t="s">
        <v>21</v>
      </c>
      <c r="F90" s="4" t="s">
        <v>22</v>
      </c>
      <c r="G90" s="4" t="s">
        <v>23</v>
      </c>
      <c r="H90" s="4" t="s">
        <v>24</v>
      </c>
    </row>
    <row r="91" spans="1:8" ht="84" x14ac:dyDescent="0.25">
      <c r="A91" s="109" t="s">
        <v>2449</v>
      </c>
      <c r="B91" s="109" t="s">
        <v>2450</v>
      </c>
      <c r="C91" s="535" t="s">
        <v>620</v>
      </c>
      <c r="D91" s="22" t="s">
        <v>2451</v>
      </c>
      <c r="E91" s="22" t="s">
        <v>622</v>
      </c>
      <c r="F91" s="13">
        <v>1</v>
      </c>
      <c r="G91" s="594">
        <v>14959233.586897664</v>
      </c>
      <c r="H91" s="538"/>
    </row>
    <row r="92" spans="1:8" ht="96" x14ac:dyDescent="0.25">
      <c r="A92" s="109" t="s">
        <v>2452</v>
      </c>
      <c r="B92" s="109" t="s">
        <v>2453</v>
      </c>
      <c r="C92" s="535" t="s">
        <v>2454</v>
      </c>
      <c r="D92" s="22" t="s">
        <v>2451</v>
      </c>
      <c r="E92" s="22" t="s">
        <v>622</v>
      </c>
      <c r="F92" s="13">
        <v>1</v>
      </c>
      <c r="G92" s="594">
        <v>36370333.175915271</v>
      </c>
      <c r="H92" s="538"/>
    </row>
    <row r="93" spans="1:8" ht="84" x14ac:dyDescent="0.25">
      <c r="A93" s="109" t="s">
        <v>2455</v>
      </c>
      <c r="B93" s="109" t="s">
        <v>2456</v>
      </c>
      <c r="C93" s="535" t="s">
        <v>2454</v>
      </c>
      <c r="D93" s="595">
        <v>46054</v>
      </c>
      <c r="E93" s="595">
        <v>46387</v>
      </c>
      <c r="F93" s="13">
        <v>1</v>
      </c>
      <c r="G93" s="594">
        <v>27366017.542880062</v>
      </c>
      <c r="H93" s="535"/>
    </row>
    <row r="94" spans="1:8" ht="120" x14ac:dyDescent="0.25">
      <c r="A94" s="109" t="s">
        <v>2457</v>
      </c>
      <c r="B94" s="109" t="s">
        <v>2458</v>
      </c>
      <c r="C94" s="535" t="s">
        <v>2454</v>
      </c>
      <c r="D94" s="22" t="s">
        <v>2459</v>
      </c>
      <c r="E94" s="22" t="s">
        <v>2460</v>
      </c>
      <c r="F94" s="13">
        <v>1</v>
      </c>
      <c r="G94" s="594">
        <v>29235267.553540163</v>
      </c>
      <c r="H94" s="535"/>
    </row>
    <row r="95" spans="1:8" ht="84" x14ac:dyDescent="0.25">
      <c r="A95" s="21" t="s">
        <v>2461</v>
      </c>
      <c r="B95" s="109" t="s">
        <v>2462</v>
      </c>
      <c r="C95" s="535" t="s">
        <v>2463</v>
      </c>
      <c r="D95" s="22" t="s">
        <v>2451</v>
      </c>
      <c r="E95" s="22" t="s">
        <v>622</v>
      </c>
      <c r="F95" s="13">
        <v>1</v>
      </c>
      <c r="G95" s="594">
        <v>31983904.915172607</v>
      </c>
      <c r="H95" s="77"/>
    </row>
    <row r="96" spans="1:8" ht="84" x14ac:dyDescent="0.25">
      <c r="A96" s="21" t="s">
        <v>2464</v>
      </c>
      <c r="B96" s="109" t="s">
        <v>2465</v>
      </c>
      <c r="C96" s="535" t="s">
        <v>2463</v>
      </c>
      <c r="D96" s="22" t="s">
        <v>2451</v>
      </c>
      <c r="E96" s="22" t="s">
        <v>622</v>
      </c>
      <c r="F96" s="13">
        <v>1</v>
      </c>
      <c r="G96" s="594">
        <v>24746394.059467711</v>
      </c>
      <c r="H96" s="77"/>
    </row>
    <row r="97" spans="1:8" ht="72" x14ac:dyDescent="0.25">
      <c r="A97" s="21" t="s">
        <v>2466</v>
      </c>
      <c r="B97" s="109" t="s">
        <v>1955</v>
      </c>
      <c r="C97" s="535" t="s">
        <v>180</v>
      </c>
      <c r="D97" s="22" t="s">
        <v>2467</v>
      </c>
      <c r="E97" s="22" t="s">
        <v>2468</v>
      </c>
      <c r="F97" s="13">
        <v>1</v>
      </c>
      <c r="G97" s="594">
        <v>3928696.8752106819</v>
      </c>
      <c r="H97" s="77"/>
    </row>
    <row r="98" spans="1:8" ht="142.5" customHeight="1" x14ac:dyDescent="0.25">
      <c r="A98" s="734" t="s">
        <v>2469</v>
      </c>
      <c r="B98" s="734"/>
      <c r="C98" s="734" t="s">
        <v>2470</v>
      </c>
      <c r="D98" s="734"/>
      <c r="E98" s="734"/>
      <c r="F98" s="677" t="s">
        <v>2471</v>
      </c>
      <c r="G98" s="677"/>
      <c r="H98" s="677"/>
    </row>
  </sheetData>
  <mergeCells count="70">
    <mergeCell ref="A74:B74"/>
    <mergeCell ref="C74:E74"/>
    <mergeCell ref="F74:H74"/>
    <mergeCell ref="A60:H60"/>
    <mergeCell ref="A61:H61"/>
    <mergeCell ref="A62:F62"/>
    <mergeCell ref="G62:H62"/>
    <mergeCell ref="A63:D63"/>
    <mergeCell ref="E63:H63"/>
    <mergeCell ref="A64:C66"/>
    <mergeCell ref="D64:H64"/>
    <mergeCell ref="A67:B67"/>
    <mergeCell ref="C67:E67"/>
    <mergeCell ref="F67:H67"/>
    <mergeCell ref="A52:B52"/>
    <mergeCell ref="C52:E52"/>
    <mergeCell ref="F52:H52"/>
    <mergeCell ref="B56:G57"/>
    <mergeCell ref="H56:H59"/>
    <mergeCell ref="B58:G59"/>
    <mergeCell ref="A50:H50"/>
    <mergeCell ref="A29:H29"/>
    <mergeCell ref="A30:H30"/>
    <mergeCell ref="A31:G31"/>
    <mergeCell ref="A32:D32"/>
    <mergeCell ref="E32:H32"/>
    <mergeCell ref="A33:C35"/>
    <mergeCell ref="D33:H33"/>
    <mergeCell ref="A36:B36"/>
    <mergeCell ref="C36:E36"/>
    <mergeCell ref="F36:H36"/>
    <mergeCell ref="A38:H38"/>
    <mergeCell ref="A45:H45"/>
    <mergeCell ref="A21:B21"/>
    <mergeCell ref="C21:E21"/>
    <mergeCell ref="F21:H21"/>
    <mergeCell ref="B25:G26"/>
    <mergeCell ref="H25:H28"/>
    <mergeCell ref="B27:G28"/>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 ref="B78:G79"/>
    <mergeCell ref="H78:H81"/>
    <mergeCell ref="B80:G81"/>
    <mergeCell ref="A82:H82"/>
    <mergeCell ref="A83:H83"/>
    <mergeCell ref="A84:F84"/>
    <mergeCell ref="G84:H84"/>
    <mergeCell ref="A85:D85"/>
    <mergeCell ref="E85:H85"/>
    <mergeCell ref="A86:C88"/>
    <mergeCell ref="D86:H86"/>
    <mergeCell ref="A89:B89"/>
    <mergeCell ref="C89:E89"/>
    <mergeCell ref="F89:H89"/>
    <mergeCell ref="A98:B98"/>
    <mergeCell ref="C98:E98"/>
    <mergeCell ref="F98:H98"/>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00079-DCB8-4153-B79F-BFA40506EFD3}">
  <sheetPr codeName="Hoja19"/>
  <dimension ref="A4:I101"/>
  <sheetViews>
    <sheetView workbookViewId="0"/>
  </sheetViews>
  <sheetFormatPr baseColWidth="10" defaultRowHeight="15" x14ac:dyDescent="0.25"/>
  <cols>
    <col min="1" max="1" width="30.5703125" style="183" customWidth="1"/>
    <col min="2" max="2" width="78" style="2" customWidth="1"/>
    <col min="3" max="3" width="23.28515625" style="2" customWidth="1"/>
    <col min="4" max="4" width="15.7109375" style="24" customWidth="1"/>
    <col min="5" max="5" width="19.140625" style="24" customWidth="1"/>
    <col min="6" max="6" width="17.42578125" style="91" customWidth="1"/>
    <col min="7" max="7" width="18.7109375" style="90" customWidth="1"/>
    <col min="8" max="8" width="19" style="2" customWidth="1"/>
  </cols>
  <sheetData>
    <row r="4" spans="1:8" ht="15" customHeight="1" x14ac:dyDescent="0.25">
      <c r="A4" s="25" t="s">
        <v>0</v>
      </c>
      <c r="B4" s="617" t="s">
        <v>626</v>
      </c>
      <c r="C4" s="617"/>
      <c r="D4" s="617"/>
      <c r="E4" s="617"/>
      <c r="F4" s="617"/>
      <c r="G4" s="617"/>
      <c r="H4" s="725" t="s">
        <v>2</v>
      </c>
    </row>
    <row r="5" spans="1:8" ht="15" customHeight="1" x14ac:dyDescent="0.25">
      <c r="A5" s="25" t="s">
        <v>3</v>
      </c>
      <c r="B5" s="617"/>
      <c r="C5" s="617"/>
      <c r="D5" s="617"/>
      <c r="E5" s="617"/>
      <c r="F5" s="617"/>
      <c r="G5" s="617"/>
      <c r="H5" s="725"/>
    </row>
    <row r="6" spans="1:8" ht="15" customHeight="1" x14ac:dyDescent="0.25">
      <c r="A6" s="25" t="s">
        <v>627</v>
      </c>
      <c r="B6" s="617" t="s">
        <v>5</v>
      </c>
      <c r="C6" s="617"/>
      <c r="D6" s="617"/>
      <c r="E6" s="617"/>
      <c r="F6" s="617"/>
      <c r="G6" s="617"/>
      <c r="H6" s="725"/>
    </row>
    <row r="7" spans="1:8" ht="15" customHeight="1" x14ac:dyDescent="0.25">
      <c r="A7" s="25" t="s">
        <v>6</v>
      </c>
      <c r="B7" s="617"/>
      <c r="C7" s="617"/>
      <c r="D7" s="617"/>
      <c r="E7" s="617"/>
      <c r="F7" s="617"/>
      <c r="G7" s="617"/>
      <c r="H7" s="725"/>
    </row>
    <row r="8" spans="1:8" x14ac:dyDescent="0.25">
      <c r="A8" s="726" t="s">
        <v>744</v>
      </c>
      <c r="B8" s="628"/>
      <c r="C8" s="628"/>
      <c r="D8" s="628"/>
      <c r="E8" s="628"/>
      <c r="F8" s="628"/>
      <c r="G8" s="628"/>
      <c r="H8" s="628"/>
    </row>
    <row r="9" spans="1:8" x14ac:dyDescent="0.25">
      <c r="A9" s="640" t="s">
        <v>745</v>
      </c>
      <c r="B9" s="625"/>
      <c r="C9" s="625"/>
      <c r="D9" s="625"/>
      <c r="E9" s="625"/>
      <c r="F9" s="625"/>
      <c r="G9" s="625"/>
      <c r="H9" s="625"/>
    </row>
    <row r="10" spans="1:8" x14ac:dyDescent="0.25">
      <c r="A10" s="706" t="s">
        <v>746</v>
      </c>
      <c r="B10" s="642"/>
      <c r="C10" s="642"/>
      <c r="D10" s="642"/>
      <c r="E10" s="642"/>
      <c r="F10" s="642"/>
      <c r="G10" s="871" t="s">
        <v>747</v>
      </c>
      <c r="H10" s="872"/>
    </row>
    <row r="11" spans="1:8" ht="50.25" customHeight="1" x14ac:dyDescent="0.25">
      <c r="A11" s="642" t="s">
        <v>748</v>
      </c>
      <c r="B11" s="642"/>
      <c r="C11" s="642"/>
      <c r="D11" s="642"/>
      <c r="E11" s="873" t="s">
        <v>749</v>
      </c>
      <c r="F11" s="751"/>
      <c r="G11" s="751"/>
      <c r="H11" s="752"/>
    </row>
    <row r="12" spans="1:8" x14ac:dyDescent="0.25">
      <c r="A12" s="874" t="s">
        <v>750</v>
      </c>
      <c r="B12" s="875"/>
      <c r="C12" s="876"/>
      <c r="D12" s="670" t="s">
        <v>55</v>
      </c>
      <c r="E12" s="671"/>
      <c r="F12" s="671"/>
      <c r="G12" s="671"/>
      <c r="H12" s="672"/>
    </row>
    <row r="13" spans="1:8" x14ac:dyDescent="0.25">
      <c r="A13" s="877"/>
      <c r="B13" s="878"/>
      <c r="C13" s="879"/>
      <c r="D13" s="26" t="s">
        <v>10</v>
      </c>
      <c r="E13" s="26" t="s">
        <v>11</v>
      </c>
      <c r="F13" s="26" t="s">
        <v>628</v>
      </c>
      <c r="G13" s="77" t="s">
        <v>13</v>
      </c>
      <c r="H13" s="26" t="s">
        <v>14</v>
      </c>
    </row>
    <row r="14" spans="1:8" x14ac:dyDescent="0.25">
      <c r="A14" s="880"/>
      <c r="B14" s="881"/>
      <c r="C14" s="882"/>
      <c r="D14" s="78">
        <v>0.25</v>
      </c>
      <c r="E14" s="78">
        <v>0.25</v>
      </c>
      <c r="F14" s="78">
        <v>0.25</v>
      </c>
      <c r="G14" s="8">
        <v>0.25</v>
      </c>
      <c r="H14" s="78">
        <f>SUM(D14:G14)</f>
        <v>1</v>
      </c>
    </row>
    <row r="15" spans="1:8" x14ac:dyDescent="0.25">
      <c r="A15" s="750" t="s">
        <v>751</v>
      </c>
      <c r="B15" s="752"/>
      <c r="C15" s="658" t="s">
        <v>752</v>
      </c>
      <c r="D15" s="659"/>
      <c r="E15" s="660"/>
      <c r="F15" s="29" t="s">
        <v>74</v>
      </c>
      <c r="G15" s="883">
        <f>G18+G19+G20+G21+G22+G23+G25+G26+G27+G28+G30+G31+G32+G34+G35+G36+G38+G39+G40+G41+G42+G44+G45+G46+G47+G48+G49+G50+G51+G52+G53+G55+G56+G57+G58+G59+G60+G61+G63+G64+G65+G66+G67+G68+G70</f>
        <v>1285962891</v>
      </c>
      <c r="H15" s="884"/>
    </row>
    <row r="16" spans="1:8" ht="24" x14ac:dyDescent="0.25">
      <c r="A16" s="26" t="s">
        <v>17</v>
      </c>
      <c r="B16" s="87" t="s">
        <v>18</v>
      </c>
      <c r="C16" s="77" t="s">
        <v>19</v>
      </c>
      <c r="D16" s="77" t="s">
        <v>20</v>
      </c>
      <c r="E16" s="77" t="s">
        <v>21</v>
      </c>
      <c r="F16" s="26" t="s">
        <v>22</v>
      </c>
      <c r="G16" s="77" t="s">
        <v>23</v>
      </c>
      <c r="H16" s="77" t="s">
        <v>629</v>
      </c>
    </row>
    <row r="17" spans="1:9" x14ac:dyDescent="0.25">
      <c r="A17" s="885" t="s">
        <v>630</v>
      </c>
      <c r="B17" s="885"/>
      <c r="C17" s="885"/>
      <c r="D17" s="885"/>
      <c r="E17" s="885"/>
      <c r="F17" s="885"/>
      <c r="G17" s="885"/>
      <c r="H17" s="885"/>
    </row>
    <row r="18" spans="1:9" ht="120" x14ac:dyDescent="0.25">
      <c r="A18" s="155" t="s">
        <v>631</v>
      </c>
      <c r="B18" s="156" t="s">
        <v>753</v>
      </c>
      <c r="C18" s="139" t="s">
        <v>632</v>
      </c>
      <c r="D18" s="157" t="s">
        <v>633</v>
      </c>
      <c r="E18" s="157" t="s">
        <v>634</v>
      </c>
      <c r="F18" s="158">
        <v>1</v>
      </c>
      <c r="G18" s="159">
        <v>7871274</v>
      </c>
      <c r="H18" s="160"/>
      <c r="I18" s="556"/>
    </row>
    <row r="19" spans="1:9" ht="132" x14ac:dyDescent="0.25">
      <c r="A19" s="155" t="s">
        <v>635</v>
      </c>
      <c r="B19" s="156" t="s">
        <v>754</v>
      </c>
      <c r="C19" s="139" t="s">
        <v>632</v>
      </c>
      <c r="D19" s="157" t="s">
        <v>636</v>
      </c>
      <c r="E19" s="157" t="s">
        <v>637</v>
      </c>
      <c r="F19" s="158">
        <v>1</v>
      </c>
      <c r="G19" s="159">
        <v>3094898</v>
      </c>
      <c r="H19" s="160"/>
      <c r="I19" s="556"/>
    </row>
    <row r="20" spans="1:9" ht="132" x14ac:dyDescent="0.25">
      <c r="A20" s="155" t="s">
        <v>638</v>
      </c>
      <c r="B20" s="156" t="s">
        <v>755</v>
      </c>
      <c r="C20" s="139" t="s">
        <v>632</v>
      </c>
      <c r="D20" s="157" t="s">
        <v>639</v>
      </c>
      <c r="E20" s="157" t="s">
        <v>547</v>
      </c>
      <c r="F20" s="158">
        <v>1</v>
      </c>
      <c r="G20" s="159">
        <v>1476778</v>
      </c>
      <c r="H20" s="161"/>
    </row>
    <row r="21" spans="1:9" ht="132" x14ac:dyDescent="0.25">
      <c r="A21" s="155" t="s">
        <v>640</v>
      </c>
      <c r="B21" s="156" t="s">
        <v>756</v>
      </c>
      <c r="C21" s="139" t="s">
        <v>641</v>
      </c>
      <c r="D21" s="157" t="s">
        <v>642</v>
      </c>
      <c r="E21" s="157" t="s">
        <v>643</v>
      </c>
      <c r="F21" s="158">
        <v>1</v>
      </c>
      <c r="G21" s="159">
        <v>2529530</v>
      </c>
      <c r="H21" s="161"/>
      <c r="I21" s="556"/>
    </row>
    <row r="22" spans="1:9" ht="108" x14ac:dyDescent="0.25">
      <c r="A22" s="155" t="s">
        <v>644</v>
      </c>
      <c r="B22" s="162" t="s">
        <v>757</v>
      </c>
      <c r="C22" s="139" t="s">
        <v>632</v>
      </c>
      <c r="D22" s="157" t="s">
        <v>645</v>
      </c>
      <c r="E22" s="157" t="s">
        <v>646</v>
      </c>
      <c r="F22" s="158">
        <v>1</v>
      </c>
      <c r="G22" s="159">
        <v>857798</v>
      </c>
      <c r="H22" s="161"/>
      <c r="I22" s="556"/>
    </row>
    <row r="23" spans="1:9" ht="72" x14ac:dyDescent="0.25">
      <c r="A23" s="163" t="s">
        <v>647</v>
      </c>
      <c r="B23" s="156" t="s">
        <v>758</v>
      </c>
      <c r="C23" s="139" t="s">
        <v>648</v>
      </c>
      <c r="D23" s="157" t="s">
        <v>649</v>
      </c>
      <c r="E23" s="157" t="s">
        <v>650</v>
      </c>
      <c r="F23" s="158">
        <v>1</v>
      </c>
      <c r="G23" s="159">
        <v>8950966</v>
      </c>
      <c r="H23" s="161"/>
      <c r="I23" s="556"/>
    </row>
    <row r="24" spans="1:9" x14ac:dyDescent="0.25">
      <c r="A24" s="804" t="s">
        <v>651</v>
      </c>
      <c r="B24" s="805"/>
      <c r="C24" s="805"/>
      <c r="D24" s="805"/>
      <c r="E24" s="805"/>
      <c r="F24" s="805"/>
      <c r="G24" s="805"/>
      <c r="H24" s="806"/>
    </row>
    <row r="25" spans="1:9" ht="132" x14ac:dyDescent="0.25">
      <c r="A25" s="60" t="s">
        <v>652</v>
      </c>
      <c r="B25" s="164" t="s">
        <v>759</v>
      </c>
      <c r="C25" s="13" t="s">
        <v>653</v>
      </c>
      <c r="D25" s="22">
        <v>46023</v>
      </c>
      <c r="E25" s="22">
        <v>46053</v>
      </c>
      <c r="F25" s="32">
        <v>1</v>
      </c>
      <c r="G25" s="159">
        <v>3950195</v>
      </c>
      <c r="H25" s="165"/>
    </row>
    <row r="26" spans="1:9" ht="108" x14ac:dyDescent="0.25">
      <c r="A26" s="60" t="s">
        <v>654</v>
      </c>
      <c r="B26" s="164" t="s">
        <v>760</v>
      </c>
      <c r="C26" s="13" t="s">
        <v>653</v>
      </c>
      <c r="D26" s="22" t="s">
        <v>655</v>
      </c>
      <c r="E26" s="22" t="s">
        <v>656</v>
      </c>
      <c r="F26" s="32">
        <v>1</v>
      </c>
      <c r="G26" s="159">
        <v>4561930</v>
      </c>
      <c r="H26" s="165"/>
      <c r="I26" s="556"/>
    </row>
    <row r="27" spans="1:9" ht="96" x14ac:dyDescent="0.25">
      <c r="A27" s="60" t="s">
        <v>657</v>
      </c>
      <c r="B27" s="164" t="s">
        <v>761</v>
      </c>
      <c r="C27" s="13" t="s">
        <v>653</v>
      </c>
      <c r="D27" s="22" t="s">
        <v>655</v>
      </c>
      <c r="E27" s="22" t="s">
        <v>656</v>
      </c>
      <c r="F27" s="32">
        <v>1</v>
      </c>
      <c r="G27" s="159">
        <v>48974693</v>
      </c>
      <c r="H27" s="165"/>
      <c r="I27" s="556"/>
    </row>
    <row r="28" spans="1:9" ht="120" x14ac:dyDescent="0.25">
      <c r="A28" s="60" t="s">
        <v>658</v>
      </c>
      <c r="B28" s="164" t="s">
        <v>762</v>
      </c>
      <c r="C28" s="13" t="s">
        <v>653</v>
      </c>
      <c r="D28" s="22" t="s">
        <v>655</v>
      </c>
      <c r="E28" s="22" t="s">
        <v>659</v>
      </c>
      <c r="F28" s="32">
        <v>1</v>
      </c>
      <c r="G28" s="159">
        <v>882982</v>
      </c>
      <c r="H28" s="165"/>
      <c r="I28" s="556"/>
    </row>
    <row r="29" spans="1:9" x14ac:dyDescent="0.25">
      <c r="A29" s="724" t="s">
        <v>660</v>
      </c>
      <c r="B29" s="724"/>
      <c r="C29" s="724"/>
      <c r="D29" s="724"/>
      <c r="E29" s="724"/>
      <c r="F29" s="724"/>
      <c r="G29" s="724"/>
      <c r="H29" s="724"/>
    </row>
    <row r="30" spans="1:9" ht="96" x14ac:dyDescent="0.25">
      <c r="A30" s="166" t="s">
        <v>661</v>
      </c>
      <c r="B30" s="132" t="s">
        <v>763</v>
      </c>
      <c r="C30" s="133" t="s">
        <v>662</v>
      </c>
      <c r="D30" s="134" t="s">
        <v>639</v>
      </c>
      <c r="E30" s="134" t="s">
        <v>471</v>
      </c>
      <c r="F30" s="32">
        <v>1</v>
      </c>
      <c r="G30" s="159">
        <v>8100221</v>
      </c>
      <c r="H30" s="165"/>
    </row>
    <row r="31" spans="1:9" ht="108" x14ac:dyDescent="0.25">
      <c r="A31" s="167" t="s">
        <v>663</v>
      </c>
      <c r="B31" s="132" t="s">
        <v>764</v>
      </c>
      <c r="C31" s="133" t="s">
        <v>662</v>
      </c>
      <c r="D31" s="134" t="s">
        <v>664</v>
      </c>
      <c r="E31" s="134" t="s">
        <v>665</v>
      </c>
      <c r="F31" s="32">
        <v>1</v>
      </c>
      <c r="G31" s="159">
        <v>24892821</v>
      </c>
      <c r="H31" s="77"/>
      <c r="I31" s="556"/>
    </row>
    <row r="32" spans="1:9" ht="120" x14ac:dyDescent="0.25">
      <c r="A32" s="167" t="s">
        <v>666</v>
      </c>
      <c r="B32" s="132" t="s">
        <v>765</v>
      </c>
      <c r="C32" s="133" t="s">
        <v>662</v>
      </c>
      <c r="D32" s="134" t="s">
        <v>667</v>
      </c>
      <c r="E32" s="134" t="s">
        <v>668</v>
      </c>
      <c r="F32" s="32">
        <v>1</v>
      </c>
      <c r="G32" s="159">
        <v>7719293</v>
      </c>
      <c r="H32" s="77"/>
      <c r="I32" s="556"/>
    </row>
    <row r="33" spans="1:9" x14ac:dyDescent="0.25">
      <c r="A33" s="886" t="s">
        <v>669</v>
      </c>
      <c r="B33" s="886"/>
      <c r="C33" s="886"/>
      <c r="D33" s="886"/>
      <c r="E33" s="886"/>
      <c r="F33" s="886"/>
      <c r="G33" s="886"/>
      <c r="H33" s="886"/>
    </row>
    <row r="34" spans="1:9" ht="120" x14ac:dyDescent="0.25">
      <c r="A34" s="167" t="s">
        <v>670</v>
      </c>
      <c r="B34" s="132" t="s">
        <v>766</v>
      </c>
      <c r="C34" s="133" t="s">
        <v>671</v>
      </c>
      <c r="D34" s="134" t="s">
        <v>243</v>
      </c>
      <c r="E34" s="134" t="s">
        <v>672</v>
      </c>
      <c r="F34" s="32">
        <v>1</v>
      </c>
      <c r="G34" s="159">
        <v>98768343</v>
      </c>
      <c r="H34" s="165"/>
    </row>
    <row r="35" spans="1:9" ht="96" x14ac:dyDescent="0.25">
      <c r="A35" s="167" t="s">
        <v>673</v>
      </c>
      <c r="B35" s="132" t="s">
        <v>767</v>
      </c>
      <c r="C35" s="133" t="s">
        <v>671</v>
      </c>
      <c r="D35" s="134" t="s">
        <v>674</v>
      </c>
      <c r="E35" s="134" t="s">
        <v>675</v>
      </c>
      <c r="F35" s="32">
        <v>1</v>
      </c>
      <c r="G35" s="159">
        <v>101257975</v>
      </c>
      <c r="H35" s="77"/>
    </row>
    <row r="36" spans="1:9" ht="84" x14ac:dyDescent="0.25">
      <c r="A36" s="167" t="s">
        <v>676</v>
      </c>
      <c r="B36" s="132" t="s">
        <v>768</v>
      </c>
      <c r="C36" s="133" t="s">
        <v>671</v>
      </c>
      <c r="D36" s="134" t="s">
        <v>677</v>
      </c>
      <c r="E36" s="134" t="s">
        <v>678</v>
      </c>
      <c r="F36" s="32">
        <v>1</v>
      </c>
      <c r="G36" s="159">
        <v>2624317</v>
      </c>
      <c r="H36" s="77"/>
      <c r="I36" s="556"/>
    </row>
    <row r="37" spans="1:9" x14ac:dyDescent="0.25">
      <c r="A37" s="724" t="s">
        <v>679</v>
      </c>
      <c r="B37" s="724"/>
      <c r="C37" s="724"/>
      <c r="D37" s="724"/>
      <c r="E37" s="724"/>
      <c r="F37" s="724"/>
      <c r="G37" s="724"/>
      <c r="H37" s="724"/>
    </row>
    <row r="38" spans="1:9" ht="72" x14ac:dyDescent="0.25">
      <c r="A38" s="168" t="s">
        <v>680</v>
      </c>
      <c r="B38" s="169" t="s">
        <v>769</v>
      </c>
      <c r="C38" s="133" t="s">
        <v>681</v>
      </c>
      <c r="D38" s="134">
        <v>46055</v>
      </c>
      <c r="E38" s="134" t="s">
        <v>682</v>
      </c>
      <c r="F38" s="32">
        <v>1</v>
      </c>
      <c r="G38" s="159">
        <v>49339901</v>
      </c>
      <c r="H38" s="165"/>
    </row>
    <row r="39" spans="1:9" ht="84" x14ac:dyDescent="0.25">
      <c r="A39" s="168" t="s">
        <v>683</v>
      </c>
      <c r="B39" s="170" t="s">
        <v>770</v>
      </c>
      <c r="C39" s="133" t="s">
        <v>681</v>
      </c>
      <c r="D39" s="134">
        <v>46029</v>
      </c>
      <c r="E39" s="134" t="s">
        <v>684</v>
      </c>
      <c r="F39" s="32">
        <v>1</v>
      </c>
      <c r="G39" s="159">
        <v>12431941</v>
      </c>
      <c r="H39" s="77"/>
    </row>
    <row r="40" spans="1:9" ht="72" x14ac:dyDescent="0.25">
      <c r="A40" s="168" t="s">
        <v>685</v>
      </c>
      <c r="B40" s="170" t="s">
        <v>771</v>
      </c>
      <c r="C40" s="133" t="s">
        <v>681</v>
      </c>
      <c r="D40" s="134">
        <v>46030</v>
      </c>
      <c r="E40" s="134" t="s">
        <v>530</v>
      </c>
      <c r="F40" s="32">
        <v>1</v>
      </c>
      <c r="G40" s="159">
        <v>1018321</v>
      </c>
      <c r="H40" s="77"/>
    </row>
    <row r="41" spans="1:9" ht="108" x14ac:dyDescent="0.25">
      <c r="A41" s="171" t="s">
        <v>686</v>
      </c>
      <c r="B41" s="172" t="s">
        <v>772</v>
      </c>
      <c r="C41" s="13" t="s">
        <v>687</v>
      </c>
      <c r="D41" s="22">
        <v>46023</v>
      </c>
      <c r="E41" s="22" t="s">
        <v>682</v>
      </c>
      <c r="F41" s="39">
        <v>1</v>
      </c>
      <c r="G41" s="159">
        <v>19105502</v>
      </c>
      <c r="H41" s="77"/>
    </row>
    <row r="42" spans="1:9" ht="84" x14ac:dyDescent="0.25">
      <c r="A42" s="171" t="s">
        <v>688</v>
      </c>
      <c r="B42" s="103" t="s">
        <v>773</v>
      </c>
      <c r="C42" s="13" t="s">
        <v>689</v>
      </c>
      <c r="D42" s="22" t="s">
        <v>690</v>
      </c>
      <c r="E42" s="22" t="s">
        <v>691</v>
      </c>
      <c r="F42" s="39">
        <v>1</v>
      </c>
      <c r="G42" s="159">
        <v>19105502</v>
      </c>
      <c r="H42" s="77"/>
    </row>
    <row r="43" spans="1:9" x14ac:dyDescent="0.25">
      <c r="A43" s="724" t="s">
        <v>692</v>
      </c>
      <c r="B43" s="724"/>
      <c r="C43" s="724"/>
      <c r="D43" s="724"/>
      <c r="E43" s="724"/>
      <c r="F43" s="724"/>
      <c r="G43" s="724"/>
      <c r="H43" s="724"/>
    </row>
    <row r="44" spans="1:9" ht="96" x14ac:dyDescent="0.25">
      <c r="A44" s="94" t="s">
        <v>693</v>
      </c>
      <c r="B44" s="173" t="s">
        <v>2298</v>
      </c>
      <c r="C44" s="13" t="s">
        <v>2308</v>
      </c>
      <c r="D44" s="134" t="s">
        <v>243</v>
      </c>
      <c r="E44" s="134" t="s">
        <v>675</v>
      </c>
      <c r="F44" s="32">
        <v>1</v>
      </c>
      <c r="G44" s="159">
        <v>68621024</v>
      </c>
      <c r="H44" s="165"/>
    </row>
    <row r="45" spans="1:9" ht="84" x14ac:dyDescent="0.25">
      <c r="A45" s="94" t="s">
        <v>694</v>
      </c>
      <c r="B45" s="21" t="s">
        <v>2299</v>
      </c>
      <c r="C45" s="13" t="s">
        <v>2308</v>
      </c>
      <c r="D45" s="134">
        <v>46026</v>
      </c>
      <c r="E45" s="134" t="s">
        <v>695</v>
      </c>
      <c r="F45" s="32">
        <v>1</v>
      </c>
      <c r="G45" s="159">
        <v>53784046</v>
      </c>
      <c r="H45" s="77"/>
    </row>
    <row r="46" spans="1:9" ht="96" x14ac:dyDescent="0.25">
      <c r="A46" s="94" t="s">
        <v>696</v>
      </c>
      <c r="B46" s="21" t="s">
        <v>2300</v>
      </c>
      <c r="C46" s="13" t="s">
        <v>2308</v>
      </c>
      <c r="D46" s="134">
        <v>46028</v>
      </c>
      <c r="E46" s="134" t="s">
        <v>682</v>
      </c>
      <c r="F46" s="32">
        <v>1</v>
      </c>
      <c r="G46" s="159">
        <v>26892023</v>
      </c>
      <c r="H46" s="77"/>
    </row>
    <row r="47" spans="1:9" ht="84" x14ac:dyDescent="0.25">
      <c r="A47" s="94" t="s">
        <v>697</v>
      </c>
      <c r="B47" s="174" t="s">
        <v>2301</v>
      </c>
      <c r="C47" s="13" t="s">
        <v>2308</v>
      </c>
      <c r="D47" s="134" t="s">
        <v>243</v>
      </c>
      <c r="E47" s="134" t="s">
        <v>674</v>
      </c>
      <c r="F47" s="32">
        <v>1</v>
      </c>
      <c r="G47" s="159">
        <v>28336582</v>
      </c>
      <c r="H47" s="77"/>
    </row>
    <row r="48" spans="1:9" ht="84" x14ac:dyDescent="0.25">
      <c r="A48" s="175" t="s">
        <v>698</v>
      </c>
      <c r="B48" s="173" t="s">
        <v>2302</v>
      </c>
      <c r="C48" s="13" t="s">
        <v>2308</v>
      </c>
      <c r="D48" s="134" t="s">
        <v>674</v>
      </c>
      <c r="E48" s="134">
        <v>46298</v>
      </c>
      <c r="F48" s="32">
        <v>1</v>
      </c>
      <c r="G48" s="159">
        <v>18163518</v>
      </c>
      <c r="H48" s="77"/>
    </row>
    <row r="49" spans="1:9" ht="120" x14ac:dyDescent="0.25">
      <c r="A49" s="85" t="s">
        <v>699</v>
      </c>
      <c r="B49" s="174" t="s">
        <v>2303</v>
      </c>
      <c r="C49" s="13" t="s">
        <v>2308</v>
      </c>
      <c r="D49" s="134">
        <v>46092</v>
      </c>
      <c r="E49" s="134">
        <v>46122</v>
      </c>
      <c r="F49" s="32">
        <v>1</v>
      </c>
      <c r="G49" s="159">
        <v>26565545</v>
      </c>
      <c r="H49" s="77"/>
    </row>
    <row r="50" spans="1:9" ht="108" x14ac:dyDescent="0.25">
      <c r="A50" s="85" t="s">
        <v>700</v>
      </c>
      <c r="B50" s="174" t="s">
        <v>2304</v>
      </c>
      <c r="C50" s="13" t="s">
        <v>2308</v>
      </c>
      <c r="D50" s="134">
        <v>46123</v>
      </c>
      <c r="E50" s="134">
        <v>46157</v>
      </c>
      <c r="F50" s="32">
        <v>1</v>
      </c>
      <c r="G50" s="159">
        <v>30107618</v>
      </c>
      <c r="H50" s="77"/>
    </row>
    <row r="51" spans="1:9" ht="108" x14ac:dyDescent="0.25">
      <c r="A51" s="94" t="s">
        <v>701</v>
      </c>
      <c r="B51" s="174" t="s">
        <v>2305</v>
      </c>
      <c r="C51" s="13" t="s">
        <v>2308</v>
      </c>
      <c r="D51" s="134" t="s">
        <v>702</v>
      </c>
      <c r="E51" s="134" t="s">
        <v>703</v>
      </c>
      <c r="F51" s="32">
        <v>1</v>
      </c>
      <c r="G51" s="159">
        <v>63764614</v>
      </c>
      <c r="H51" s="77"/>
    </row>
    <row r="52" spans="1:9" ht="72" x14ac:dyDescent="0.25">
      <c r="A52" s="94" t="s">
        <v>704</v>
      </c>
      <c r="B52" s="174" t="s">
        <v>2306</v>
      </c>
      <c r="C52" s="13" t="s">
        <v>2308</v>
      </c>
      <c r="D52" s="134" t="s">
        <v>705</v>
      </c>
      <c r="E52" s="134" t="s">
        <v>684</v>
      </c>
      <c r="F52" s="32">
        <v>1</v>
      </c>
      <c r="G52" s="159">
        <v>68063352</v>
      </c>
      <c r="H52" s="77"/>
    </row>
    <row r="53" spans="1:9" ht="72" x14ac:dyDescent="0.25">
      <c r="A53" s="94" t="s">
        <v>706</v>
      </c>
      <c r="B53" s="174" t="s">
        <v>2307</v>
      </c>
      <c r="C53" s="13" t="s">
        <v>2308</v>
      </c>
      <c r="D53" s="134">
        <v>46030</v>
      </c>
      <c r="E53" s="134" t="s">
        <v>707</v>
      </c>
      <c r="F53" s="32">
        <v>1</v>
      </c>
      <c r="G53" s="159">
        <v>77377285</v>
      </c>
      <c r="H53" s="77"/>
    </row>
    <row r="54" spans="1:9" x14ac:dyDescent="0.25">
      <c r="A54" s="724" t="s">
        <v>708</v>
      </c>
      <c r="B54" s="724"/>
      <c r="C54" s="724"/>
      <c r="D54" s="724"/>
      <c r="E54" s="724"/>
      <c r="F54" s="724"/>
      <c r="G54" s="724"/>
      <c r="H54" s="724"/>
    </row>
    <row r="55" spans="1:9" ht="108" x14ac:dyDescent="0.25">
      <c r="A55" s="176" t="s">
        <v>709</v>
      </c>
      <c r="B55" s="177" t="s">
        <v>2309</v>
      </c>
      <c r="C55" s="178" t="s">
        <v>710</v>
      </c>
      <c r="D55" s="179" t="s">
        <v>711</v>
      </c>
      <c r="E55" s="179" t="s">
        <v>712</v>
      </c>
      <c r="F55" s="32">
        <v>1</v>
      </c>
      <c r="G55" s="159">
        <v>2197403</v>
      </c>
      <c r="H55" s="165" t="s">
        <v>1642</v>
      </c>
      <c r="I55" s="556"/>
    </row>
    <row r="56" spans="1:9" ht="72" x14ac:dyDescent="0.25">
      <c r="A56" s="176" t="s">
        <v>713</v>
      </c>
      <c r="B56" s="177" t="s">
        <v>2310</v>
      </c>
      <c r="C56" s="178" t="s">
        <v>714</v>
      </c>
      <c r="D56" s="179" t="s">
        <v>715</v>
      </c>
      <c r="E56" s="179" t="s">
        <v>716</v>
      </c>
      <c r="F56" s="32">
        <v>1</v>
      </c>
      <c r="G56" s="159">
        <v>80233095</v>
      </c>
      <c r="H56" s="77"/>
      <c r="I56" s="556"/>
    </row>
    <row r="57" spans="1:9" ht="96" x14ac:dyDescent="0.25">
      <c r="A57" s="176" t="s">
        <v>717</v>
      </c>
      <c r="B57" s="177" t="s">
        <v>2311</v>
      </c>
      <c r="C57" s="178" t="s">
        <v>714</v>
      </c>
      <c r="D57" s="179">
        <v>46214</v>
      </c>
      <c r="E57" s="179" t="s">
        <v>718</v>
      </c>
      <c r="F57" s="32">
        <v>1</v>
      </c>
      <c r="G57" s="159">
        <v>27316862</v>
      </c>
      <c r="H57" s="77"/>
    </row>
    <row r="58" spans="1:9" ht="84" x14ac:dyDescent="0.25">
      <c r="A58" s="176" t="s">
        <v>719</v>
      </c>
      <c r="B58" s="177" t="s">
        <v>2312</v>
      </c>
      <c r="C58" s="178" t="s">
        <v>714</v>
      </c>
      <c r="D58" s="179">
        <v>46032</v>
      </c>
      <c r="E58" s="179" t="s">
        <v>720</v>
      </c>
      <c r="F58" s="32">
        <v>1</v>
      </c>
      <c r="G58" s="159">
        <v>15375923</v>
      </c>
      <c r="H58" s="77"/>
    </row>
    <row r="59" spans="1:9" ht="120" x14ac:dyDescent="0.25">
      <c r="A59" s="176" t="s">
        <v>721</v>
      </c>
      <c r="B59" s="177" t="s">
        <v>2313</v>
      </c>
      <c r="C59" s="178" t="s">
        <v>714</v>
      </c>
      <c r="D59" s="179" t="s">
        <v>722</v>
      </c>
      <c r="E59" s="179" t="s">
        <v>723</v>
      </c>
      <c r="F59" s="32">
        <v>1</v>
      </c>
      <c r="G59" s="159">
        <v>4441028</v>
      </c>
      <c r="H59" s="77"/>
      <c r="I59" s="556"/>
    </row>
    <row r="60" spans="1:9" ht="96" x14ac:dyDescent="0.25">
      <c r="A60" s="176" t="s">
        <v>724</v>
      </c>
      <c r="B60" s="177" t="s">
        <v>2314</v>
      </c>
      <c r="C60" s="178" t="s">
        <v>725</v>
      </c>
      <c r="D60" s="179" t="s">
        <v>726</v>
      </c>
      <c r="E60" s="179" t="s">
        <v>2315</v>
      </c>
      <c r="F60" s="32">
        <v>1</v>
      </c>
      <c r="G60" s="159">
        <v>6935359</v>
      </c>
      <c r="H60" s="77"/>
      <c r="I60" s="556"/>
    </row>
    <row r="61" spans="1:9" ht="132" x14ac:dyDescent="0.25">
      <c r="A61" s="176" t="s">
        <v>727</v>
      </c>
      <c r="B61" s="177" t="s">
        <v>2316</v>
      </c>
      <c r="C61" s="178" t="s">
        <v>728</v>
      </c>
      <c r="D61" s="179" t="s">
        <v>729</v>
      </c>
      <c r="E61" s="179" t="s">
        <v>2317</v>
      </c>
      <c r="F61" s="32">
        <v>1</v>
      </c>
      <c r="G61" s="159">
        <v>16181200</v>
      </c>
      <c r="H61" s="77"/>
      <c r="I61" s="556"/>
    </row>
    <row r="62" spans="1:9" x14ac:dyDescent="0.25">
      <c r="A62" s="724" t="s">
        <v>730</v>
      </c>
      <c r="B62" s="724"/>
      <c r="C62" s="724"/>
      <c r="D62" s="724"/>
      <c r="E62" s="724"/>
      <c r="F62" s="724"/>
      <c r="G62" s="724"/>
      <c r="H62" s="724"/>
    </row>
    <row r="63" spans="1:9" ht="72" x14ac:dyDescent="0.25">
      <c r="A63" s="166" t="s">
        <v>731</v>
      </c>
      <c r="B63" s="180" t="s">
        <v>774</v>
      </c>
      <c r="C63" s="13" t="s">
        <v>732</v>
      </c>
      <c r="D63" s="134">
        <v>46023</v>
      </c>
      <c r="E63" s="134">
        <v>46115</v>
      </c>
      <c r="F63" s="181">
        <v>1</v>
      </c>
      <c r="G63" s="159">
        <v>2597547</v>
      </c>
      <c r="H63" s="161"/>
    </row>
    <row r="64" spans="1:9" ht="84" x14ac:dyDescent="0.25">
      <c r="A64" s="177" t="s">
        <v>733</v>
      </c>
      <c r="B64" s="180" t="s">
        <v>775</v>
      </c>
      <c r="C64" s="13" t="s">
        <v>732</v>
      </c>
      <c r="D64" s="134">
        <v>46113</v>
      </c>
      <c r="E64" s="134">
        <v>46206</v>
      </c>
      <c r="F64" s="181">
        <v>1</v>
      </c>
      <c r="G64" s="159">
        <v>6961058</v>
      </c>
      <c r="H64" s="161"/>
    </row>
    <row r="65" spans="1:9" ht="84" x14ac:dyDescent="0.25">
      <c r="A65" s="177" t="s">
        <v>734</v>
      </c>
      <c r="B65" s="180" t="s">
        <v>776</v>
      </c>
      <c r="C65" s="13" t="s">
        <v>732</v>
      </c>
      <c r="D65" s="134">
        <v>46204</v>
      </c>
      <c r="E65" s="134">
        <v>46297</v>
      </c>
      <c r="F65" s="181">
        <v>1</v>
      </c>
      <c r="G65" s="159">
        <v>49481248</v>
      </c>
      <c r="H65" s="161"/>
    </row>
    <row r="66" spans="1:9" ht="60" x14ac:dyDescent="0.25">
      <c r="A66" s="166" t="s">
        <v>735</v>
      </c>
      <c r="B66" s="180" t="s">
        <v>777</v>
      </c>
      <c r="C66" s="13" t="s">
        <v>736</v>
      </c>
      <c r="D66" s="134">
        <v>46054</v>
      </c>
      <c r="E66" s="134">
        <v>46087</v>
      </c>
      <c r="F66" s="181">
        <v>1</v>
      </c>
      <c r="G66" s="159">
        <v>410568</v>
      </c>
      <c r="H66" s="161"/>
    </row>
    <row r="67" spans="1:9" ht="72" x14ac:dyDescent="0.25">
      <c r="A67" s="166" t="s">
        <v>737</v>
      </c>
      <c r="B67" s="180" t="s">
        <v>778</v>
      </c>
      <c r="C67" s="134" t="s">
        <v>738</v>
      </c>
      <c r="D67" s="134" t="s">
        <v>739</v>
      </c>
      <c r="E67" s="134" t="s">
        <v>2222</v>
      </c>
      <c r="F67" s="181">
        <v>1</v>
      </c>
      <c r="G67" s="159">
        <v>1373994</v>
      </c>
      <c r="H67" s="161"/>
      <c r="I67" s="556"/>
    </row>
    <row r="68" spans="1:9" ht="96" x14ac:dyDescent="0.25">
      <c r="A68" s="166" t="s">
        <v>740</v>
      </c>
      <c r="B68" s="180" t="s">
        <v>779</v>
      </c>
      <c r="C68" s="13" t="s">
        <v>741</v>
      </c>
      <c r="D68" s="134">
        <v>46023</v>
      </c>
      <c r="E68" s="134">
        <v>46115</v>
      </c>
      <c r="F68" s="181">
        <v>1</v>
      </c>
      <c r="G68" s="159">
        <v>181631233</v>
      </c>
      <c r="H68" s="161"/>
    </row>
    <row r="69" spans="1:9" x14ac:dyDescent="0.25">
      <c r="A69" s="724" t="s">
        <v>742</v>
      </c>
      <c r="B69" s="724"/>
      <c r="C69" s="724"/>
      <c r="D69" s="724"/>
      <c r="E69" s="724"/>
      <c r="F69" s="724"/>
      <c r="G69" s="724"/>
      <c r="H69" s="724"/>
    </row>
    <row r="70" spans="1:9" ht="96" x14ac:dyDescent="0.25">
      <c r="A70" s="95" t="s">
        <v>743</v>
      </c>
      <c r="B70" s="182" t="s">
        <v>780</v>
      </c>
      <c r="C70" s="96" t="s">
        <v>71</v>
      </c>
      <c r="D70" s="97">
        <v>46341</v>
      </c>
      <c r="E70" s="97">
        <v>46357</v>
      </c>
      <c r="F70" s="13">
        <v>1</v>
      </c>
      <c r="G70" s="159">
        <v>1635585</v>
      </c>
      <c r="H70" s="77"/>
    </row>
    <row r="71" spans="1:9" ht="377.25" customHeight="1" x14ac:dyDescent="0.25">
      <c r="A71" s="889" t="s">
        <v>2018</v>
      </c>
      <c r="B71" s="890"/>
      <c r="C71" s="891" t="s">
        <v>2019</v>
      </c>
      <c r="D71" s="892"/>
      <c r="E71" s="893"/>
      <c r="F71" s="894" t="s">
        <v>2020</v>
      </c>
      <c r="G71" s="895"/>
      <c r="H71" s="896"/>
    </row>
    <row r="73" spans="1:9" s="153" customFormat="1" x14ac:dyDescent="0.25">
      <c r="A73" s="151"/>
      <c r="B73" s="151"/>
      <c r="C73" s="151"/>
      <c r="D73" s="152"/>
      <c r="E73" s="152"/>
      <c r="F73" s="152"/>
      <c r="G73" s="152"/>
      <c r="H73" s="151"/>
    </row>
    <row r="75" spans="1:9" ht="15" customHeight="1" x14ac:dyDescent="0.25">
      <c r="A75" s="6" t="s">
        <v>0</v>
      </c>
      <c r="B75" s="617" t="s">
        <v>807</v>
      </c>
      <c r="C75" s="617"/>
      <c r="D75" s="617"/>
      <c r="E75" s="617"/>
      <c r="F75" s="617"/>
      <c r="G75" s="617"/>
      <c r="H75" s="725" t="s">
        <v>2</v>
      </c>
    </row>
    <row r="76" spans="1:9" ht="15" customHeight="1" x14ac:dyDescent="0.25">
      <c r="A76" s="5" t="s">
        <v>3</v>
      </c>
      <c r="B76" s="617"/>
      <c r="C76" s="617"/>
      <c r="D76" s="617"/>
      <c r="E76" s="617"/>
      <c r="F76" s="617"/>
      <c r="G76" s="617"/>
      <c r="H76" s="725"/>
    </row>
    <row r="77" spans="1:9" ht="15" customHeight="1" x14ac:dyDescent="0.25">
      <c r="A77" s="5" t="s">
        <v>627</v>
      </c>
      <c r="B77" s="617" t="s">
        <v>5</v>
      </c>
      <c r="C77" s="617"/>
      <c r="D77" s="617"/>
      <c r="E77" s="617"/>
      <c r="F77" s="617"/>
      <c r="G77" s="617"/>
      <c r="H77" s="725"/>
    </row>
    <row r="78" spans="1:9" ht="15" customHeight="1" x14ac:dyDescent="0.25">
      <c r="A78" s="5" t="s">
        <v>6</v>
      </c>
      <c r="B78" s="617"/>
      <c r="C78" s="617"/>
      <c r="D78" s="617"/>
      <c r="E78" s="617"/>
      <c r="F78" s="617"/>
      <c r="G78" s="617"/>
      <c r="H78" s="725"/>
    </row>
    <row r="79" spans="1:9" x14ac:dyDescent="0.25">
      <c r="A79" s="897" t="s">
        <v>2228</v>
      </c>
      <c r="B79" s="898"/>
      <c r="C79" s="898"/>
      <c r="D79" s="898"/>
      <c r="E79" s="898"/>
      <c r="F79" s="898"/>
      <c r="G79" s="898"/>
      <c r="H79" s="899"/>
    </row>
    <row r="80" spans="1:9" x14ac:dyDescent="0.25">
      <c r="A80" s="717" t="s">
        <v>745</v>
      </c>
      <c r="B80" s="718"/>
      <c r="C80" s="718"/>
      <c r="D80" s="718"/>
      <c r="E80" s="718"/>
      <c r="F80" s="718"/>
      <c r="G80" s="718"/>
      <c r="H80" s="719"/>
    </row>
    <row r="81" spans="1:8" x14ac:dyDescent="0.25">
      <c r="A81" s="873" t="s">
        <v>830</v>
      </c>
      <c r="B81" s="887"/>
      <c r="C81" s="887"/>
      <c r="D81" s="887"/>
      <c r="E81" s="887"/>
      <c r="F81" s="888"/>
      <c r="G81" s="871" t="s">
        <v>747</v>
      </c>
      <c r="H81" s="872"/>
    </row>
    <row r="82" spans="1:8" ht="42" customHeight="1" x14ac:dyDescent="0.25">
      <c r="A82" s="750" t="s">
        <v>748</v>
      </c>
      <c r="B82" s="751"/>
      <c r="C82" s="751"/>
      <c r="D82" s="752"/>
      <c r="E82" s="873" t="s">
        <v>749</v>
      </c>
      <c r="F82" s="887"/>
      <c r="G82" s="887"/>
      <c r="H82" s="888"/>
    </row>
    <row r="83" spans="1:8" x14ac:dyDescent="0.25">
      <c r="A83" s="874" t="s">
        <v>831</v>
      </c>
      <c r="B83" s="875"/>
      <c r="C83" s="876"/>
      <c r="D83" s="670" t="s">
        <v>55</v>
      </c>
      <c r="E83" s="671"/>
      <c r="F83" s="671"/>
      <c r="G83" s="671"/>
      <c r="H83" s="672"/>
    </row>
    <row r="84" spans="1:8" x14ac:dyDescent="0.25">
      <c r="A84" s="877"/>
      <c r="B84" s="878"/>
      <c r="C84" s="879"/>
      <c r="D84" s="26" t="s">
        <v>10</v>
      </c>
      <c r="E84" s="26" t="s">
        <v>11</v>
      </c>
      <c r="F84" s="26" t="s">
        <v>628</v>
      </c>
      <c r="G84" s="26" t="s">
        <v>13</v>
      </c>
      <c r="H84" s="26" t="s">
        <v>14</v>
      </c>
    </row>
    <row r="85" spans="1:8" x14ac:dyDescent="0.25">
      <c r="A85" s="880"/>
      <c r="B85" s="881"/>
      <c r="C85" s="882"/>
      <c r="D85" s="78">
        <v>0.25</v>
      </c>
      <c r="E85" s="78">
        <v>0.25</v>
      </c>
      <c r="F85" s="78">
        <v>0.25</v>
      </c>
      <c r="G85" s="78">
        <v>0.25</v>
      </c>
      <c r="H85" s="78">
        <f>SUM(D85:G85)</f>
        <v>1</v>
      </c>
    </row>
    <row r="86" spans="1:8" ht="36" customHeight="1" x14ac:dyDescent="0.25">
      <c r="A86" s="750" t="s">
        <v>751</v>
      </c>
      <c r="B86" s="752"/>
      <c r="C86" s="750" t="s">
        <v>832</v>
      </c>
      <c r="D86" s="751"/>
      <c r="E86" s="752"/>
      <c r="F86" s="29" t="s">
        <v>74</v>
      </c>
      <c r="G86" s="883">
        <f>SUM(G88:G100)</f>
        <v>58409522</v>
      </c>
      <c r="H86" s="884"/>
    </row>
    <row r="87" spans="1:8" ht="24" x14ac:dyDescent="0.25">
      <c r="A87" s="77" t="s">
        <v>17</v>
      </c>
      <c r="B87" s="77" t="s">
        <v>18</v>
      </c>
      <c r="C87" s="77" t="s">
        <v>19</v>
      </c>
      <c r="D87" s="77" t="s">
        <v>20</v>
      </c>
      <c r="E87" s="77" t="s">
        <v>21</v>
      </c>
      <c r="F87" s="77" t="s">
        <v>22</v>
      </c>
      <c r="G87" s="77" t="s">
        <v>23</v>
      </c>
      <c r="H87" s="77" t="s">
        <v>629</v>
      </c>
    </row>
    <row r="88" spans="1:8" ht="96" x14ac:dyDescent="0.25">
      <c r="A88" s="194" t="s">
        <v>808</v>
      </c>
      <c r="B88" s="194" t="s">
        <v>833</v>
      </c>
      <c r="C88" s="195" t="s">
        <v>809</v>
      </c>
      <c r="D88" s="196" t="s">
        <v>810</v>
      </c>
      <c r="E88" s="196" t="s">
        <v>811</v>
      </c>
      <c r="F88" s="32">
        <v>1</v>
      </c>
      <c r="G88" s="197">
        <v>7494467</v>
      </c>
      <c r="H88" s="77"/>
    </row>
    <row r="89" spans="1:8" ht="84" x14ac:dyDescent="0.25">
      <c r="A89" s="194" t="s">
        <v>812</v>
      </c>
      <c r="B89" s="194" t="s">
        <v>834</v>
      </c>
      <c r="C89" s="195" t="s">
        <v>809</v>
      </c>
      <c r="D89" s="196">
        <v>46032</v>
      </c>
      <c r="E89" s="196" t="s">
        <v>691</v>
      </c>
      <c r="F89" s="32">
        <v>1</v>
      </c>
      <c r="G89" s="197">
        <v>3912185</v>
      </c>
      <c r="H89" s="77"/>
    </row>
    <row r="90" spans="1:8" ht="144" x14ac:dyDescent="0.25">
      <c r="A90" s="198" t="s">
        <v>813</v>
      </c>
      <c r="B90" s="199" t="s">
        <v>814</v>
      </c>
      <c r="C90" s="195" t="s">
        <v>809</v>
      </c>
      <c r="D90" s="196" t="s">
        <v>810</v>
      </c>
      <c r="E90" s="196" t="s">
        <v>815</v>
      </c>
      <c r="F90" s="32">
        <v>1</v>
      </c>
      <c r="G90" s="197">
        <v>14659030</v>
      </c>
      <c r="H90" s="77"/>
    </row>
    <row r="91" spans="1:8" ht="96" x14ac:dyDescent="0.25">
      <c r="A91" s="198" t="s">
        <v>816</v>
      </c>
      <c r="B91" s="199" t="s">
        <v>817</v>
      </c>
      <c r="C91" s="195" t="s">
        <v>809</v>
      </c>
      <c r="D91" s="196">
        <v>46032</v>
      </c>
      <c r="E91" s="196" t="s">
        <v>691</v>
      </c>
      <c r="F91" s="32">
        <v>1</v>
      </c>
      <c r="G91" s="197">
        <v>3912185</v>
      </c>
      <c r="H91" s="77"/>
    </row>
    <row r="92" spans="1:8" ht="84" x14ac:dyDescent="0.25">
      <c r="A92" s="198" t="s">
        <v>818</v>
      </c>
      <c r="B92" s="199" t="s">
        <v>835</v>
      </c>
      <c r="C92" s="195" t="s">
        <v>809</v>
      </c>
      <c r="D92" s="196">
        <v>46026</v>
      </c>
      <c r="E92" s="196" t="s">
        <v>819</v>
      </c>
      <c r="F92" s="32">
        <v>1</v>
      </c>
      <c r="G92" s="197">
        <v>7494467</v>
      </c>
      <c r="H92" s="77"/>
    </row>
    <row r="93" spans="1:8" ht="84" x14ac:dyDescent="0.25">
      <c r="A93" s="198" t="s">
        <v>820</v>
      </c>
      <c r="B93" s="199" t="s">
        <v>836</v>
      </c>
      <c r="C93" s="195" t="s">
        <v>809</v>
      </c>
      <c r="D93" s="196">
        <v>46029</v>
      </c>
      <c r="E93" s="196" t="s">
        <v>821</v>
      </c>
      <c r="F93" s="32">
        <v>1</v>
      </c>
      <c r="G93" s="197">
        <v>1523997</v>
      </c>
      <c r="H93" s="77"/>
    </row>
    <row r="94" spans="1:8" ht="72" x14ac:dyDescent="0.25">
      <c r="A94" s="198" t="s">
        <v>822</v>
      </c>
      <c r="B94" s="199" t="s">
        <v>837</v>
      </c>
      <c r="C94" s="195" t="s">
        <v>809</v>
      </c>
      <c r="D94" s="196">
        <v>46296</v>
      </c>
      <c r="E94" s="196" t="s">
        <v>691</v>
      </c>
      <c r="F94" s="32">
        <v>1</v>
      </c>
      <c r="G94" s="197">
        <v>2718091</v>
      </c>
      <c r="H94" s="77"/>
    </row>
    <row r="95" spans="1:8" ht="96" x14ac:dyDescent="0.25">
      <c r="A95" s="198" t="s">
        <v>823</v>
      </c>
      <c r="B95" s="199" t="s">
        <v>838</v>
      </c>
      <c r="C95" s="195" t="s">
        <v>809</v>
      </c>
      <c r="D95" s="196" t="s">
        <v>810</v>
      </c>
      <c r="E95" s="196" t="s">
        <v>811</v>
      </c>
      <c r="F95" s="32">
        <v>1</v>
      </c>
      <c r="G95" s="197">
        <v>7494467</v>
      </c>
      <c r="H95" s="77"/>
    </row>
    <row r="96" spans="1:8" ht="72" x14ac:dyDescent="0.25">
      <c r="A96" s="198" t="s">
        <v>824</v>
      </c>
      <c r="B96" s="199" t="s">
        <v>839</v>
      </c>
      <c r="C96" s="195" t="s">
        <v>809</v>
      </c>
      <c r="D96" s="196">
        <v>46032</v>
      </c>
      <c r="E96" s="196" t="s">
        <v>691</v>
      </c>
      <c r="F96" s="32">
        <v>1</v>
      </c>
      <c r="G96" s="197">
        <v>1523997</v>
      </c>
      <c r="H96" s="77"/>
    </row>
    <row r="97" spans="1:8" ht="96" x14ac:dyDescent="0.25">
      <c r="A97" s="198" t="s">
        <v>825</v>
      </c>
      <c r="B97" s="199" t="s">
        <v>840</v>
      </c>
      <c r="C97" s="195" t="s">
        <v>809</v>
      </c>
      <c r="D97" s="196">
        <v>46026</v>
      </c>
      <c r="E97" s="196" t="s">
        <v>819</v>
      </c>
      <c r="F97" s="32">
        <v>1</v>
      </c>
      <c r="G97" s="197">
        <v>3912185</v>
      </c>
      <c r="H97" s="77"/>
    </row>
    <row r="98" spans="1:8" ht="72" x14ac:dyDescent="0.25">
      <c r="A98" s="198" t="s">
        <v>826</v>
      </c>
      <c r="B98" s="199" t="s">
        <v>841</v>
      </c>
      <c r="C98" s="195" t="s">
        <v>809</v>
      </c>
      <c r="D98" s="196">
        <v>46029</v>
      </c>
      <c r="E98" s="196" t="s">
        <v>821</v>
      </c>
      <c r="F98" s="32">
        <v>1</v>
      </c>
      <c r="G98" s="197">
        <v>1046360</v>
      </c>
      <c r="H98" s="77"/>
    </row>
    <row r="99" spans="1:8" ht="72" x14ac:dyDescent="0.25">
      <c r="A99" s="198" t="s">
        <v>827</v>
      </c>
      <c r="B99" s="199" t="s">
        <v>842</v>
      </c>
      <c r="C99" s="195" t="s">
        <v>809</v>
      </c>
      <c r="D99" s="196">
        <v>46032</v>
      </c>
      <c r="E99" s="196" t="s">
        <v>691</v>
      </c>
      <c r="F99" s="32">
        <v>1</v>
      </c>
      <c r="G99" s="197">
        <v>1523997</v>
      </c>
      <c r="H99" s="77"/>
    </row>
    <row r="100" spans="1:8" ht="72" x14ac:dyDescent="0.25">
      <c r="A100" s="95" t="s">
        <v>828</v>
      </c>
      <c r="B100" s="200" t="s">
        <v>843</v>
      </c>
      <c r="C100" s="96" t="s">
        <v>829</v>
      </c>
      <c r="D100" s="97" t="s">
        <v>791</v>
      </c>
      <c r="E100" s="97">
        <v>46357</v>
      </c>
      <c r="F100" s="32">
        <v>1</v>
      </c>
      <c r="G100" s="197">
        <v>1194094</v>
      </c>
      <c r="H100" s="77"/>
    </row>
    <row r="101" spans="1:8" ht="141.75" customHeight="1" x14ac:dyDescent="0.25">
      <c r="A101" s="900" t="s">
        <v>2021</v>
      </c>
      <c r="B101" s="901"/>
      <c r="C101" s="891" t="s">
        <v>2022</v>
      </c>
      <c r="D101" s="892"/>
      <c r="E101" s="893"/>
      <c r="F101" s="894" t="s">
        <v>2023</v>
      </c>
      <c r="G101" s="895"/>
      <c r="H101" s="896"/>
    </row>
  </sheetData>
  <mergeCells count="43">
    <mergeCell ref="A101:B101"/>
    <mergeCell ref="C101:E101"/>
    <mergeCell ref="F101:H101"/>
    <mergeCell ref="A82:D82"/>
    <mergeCell ref="E82:H82"/>
    <mergeCell ref="A83:C85"/>
    <mergeCell ref="D83:H83"/>
    <mergeCell ref="A86:B86"/>
    <mergeCell ref="C86:E86"/>
    <mergeCell ref="G86:H86"/>
    <mergeCell ref="A81:F81"/>
    <mergeCell ref="G81:H81"/>
    <mergeCell ref="A54:H54"/>
    <mergeCell ref="A62:H62"/>
    <mergeCell ref="A69:H69"/>
    <mergeCell ref="A71:B71"/>
    <mergeCell ref="C71:E71"/>
    <mergeCell ref="F71:H71"/>
    <mergeCell ref="B75:G76"/>
    <mergeCell ref="H75:H78"/>
    <mergeCell ref="B77:G78"/>
    <mergeCell ref="A79:H79"/>
    <mergeCell ref="A80:H80"/>
    <mergeCell ref="A43:H43"/>
    <mergeCell ref="A11:D11"/>
    <mergeCell ref="E11:H11"/>
    <mergeCell ref="A12:C14"/>
    <mergeCell ref="D12:H12"/>
    <mergeCell ref="A15:B15"/>
    <mergeCell ref="C15:E15"/>
    <mergeCell ref="G15:H15"/>
    <mergeCell ref="A17:H17"/>
    <mergeCell ref="A24:H24"/>
    <mergeCell ref="A29:H29"/>
    <mergeCell ref="A33:H33"/>
    <mergeCell ref="A37:H37"/>
    <mergeCell ref="A10:F10"/>
    <mergeCell ref="G10:H10"/>
    <mergeCell ref="B4:G5"/>
    <mergeCell ref="H4:H7"/>
    <mergeCell ref="B6:G7"/>
    <mergeCell ref="A8:H8"/>
    <mergeCell ref="A9:H9"/>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784F4-B981-41A6-8F90-23EABC8781C0}">
  <sheetPr codeName="Hoja20"/>
  <dimension ref="A4:H22"/>
  <sheetViews>
    <sheetView workbookViewId="0"/>
  </sheetViews>
  <sheetFormatPr baseColWidth="10" defaultRowHeight="15" x14ac:dyDescent="0.25"/>
  <cols>
    <col min="1" max="1" width="27" style="2" customWidth="1"/>
    <col min="2" max="2" width="67.85546875" style="2" customWidth="1"/>
    <col min="3" max="3" width="41" style="2" customWidth="1"/>
    <col min="4" max="4" width="10.85546875" style="24" customWidth="1"/>
    <col min="5" max="5" width="11.28515625" style="24" customWidth="1"/>
    <col min="6" max="6" width="8.7109375" style="24" bestFit="1" customWidth="1"/>
    <col min="7" max="7" width="39.5703125" style="24" customWidth="1"/>
    <col min="8" max="8" width="21.42578125" style="2" customWidth="1"/>
  </cols>
  <sheetData>
    <row r="4" spans="1:8" x14ac:dyDescent="0.25">
      <c r="A4" s="6" t="s">
        <v>0</v>
      </c>
      <c r="B4" s="617" t="s">
        <v>870</v>
      </c>
      <c r="C4" s="617"/>
      <c r="D4" s="617"/>
      <c r="E4" s="617"/>
      <c r="F4" s="617"/>
      <c r="G4" s="617"/>
      <c r="H4" s="655" t="s">
        <v>2</v>
      </c>
    </row>
    <row r="5" spans="1:8" x14ac:dyDescent="0.25">
      <c r="A5" s="5" t="s">
        <v>3</v>
      </c>
      <c r="B5" s="617"/>
      <c r="C5" s="617"/>
      <c r="D5" s="617"/>
      <c r="E5" s="617"/>
      <c r="F5" s="617"/>
      <c r="G5" s="617"/>
      <c r="H5" s="656"/>
    </row>
    <row r="6" spans="1:8" x14ac:dyDescent="0.25">
      <c r="A6" s="5" t="s">
        <v>4</v>
      </c>
      <c r="B6" s="617" t="s">
        <v>5</v>
      </c>
      <c r="C6" s="617"/>
      <c r="D6" s="617"/>
      <c r="E6" s="617"/>
      <c r="F6" s="617"/>
      <c r="G6" s="617"/>
      <c r="H6" s="656"/>
    </row>
    <row r="7" spans="1:8" x14ac:dyDescent="0.25">
      <c r="A7" s="5" t="s">
        <v>6</v>
      </c>
      <c r="B7" s="617"/>
      <c r="C7" s="617"/>
      <c r="D7" s="617"/>
      <c r="E7" s="617"/>
      <c r="F7" s="617"/>
      <c r="G7" s="617"/>
      <c r="H7" s="657"/>
    </row>
    <row r="8" spans="1:8" x14ac:dyDescent="0.25">
      <c r="A8" s="640" t="s">
        <v>2224</v>
      </c>
      <c r="B8" s="625"/>
      <c r="C8" s="625"/>
      <c r="D8" s="625"/>
      <c r="E8" s="625"/>
      <c r="F8" s="625"/>
      <c r="G8" s="625"/>
      <c r="H8" s="625"/>
    </row>
    <row r="9" spans="1:8" x14ac:dyDescent="0.25">
      <c r="A9" s="640" t="s">
        <v>891</v>
      </c>
      <c r="B9" s="625"/>
      <c r="C9" s="625"/>
      <c r="D9" s="625"/>
      <c r="E9" s="625"/>
      <c r="F9" s="625"/>
      <c r="G9" s="625"/>
      <c r="H9" s="625"/>
    </row>
    <row r="10" spans="1:8" x14ac:dyDescent="0.25">
      <c r="A10" s="726" t="s">
        <v>871</v>
      </c>
      <c r="B10" s="726"/>
      <c r="C10" s="726"/>
      <c r="D10" s="726"/>
      <c r="E10" s="726"/>
      <c r="F10" s="726"/>
      <c r="G10" s="902" t="s">
        <v>52</v>
      </c>
      <c r="H10" s="872"/>
    </row>
    <row r="11" spans="1:8" ht="36.75" customHeight="1" x14ac:dyDescent="0.25">
      <c r="A11" s="706" t="s">
        <v>872</v>
      </c>
      <c r="B11" s="642"/>
      <c r="C11" s="642"/>
      <c r="D11" s="642"/>
      <c r="E11" s="750" t="s">
        <v>873</v>
      </c>
      <c r="F11" s="751"/>
      <c r="G11" s="751"/>
      <c r="H11" s="752"/>
    </row>
    <row r="12" spans="1:8" x14ac:dyDescent="0.25">
      <c r="A12" s="684" t="s">
        <v>892</v>
      </c>
      <c r="B12" s="812"/>
      <c r="C12" s="813"/>
      <c r="D12" s="705" t="s">
        <v>55</v>
      </c>
      <c r="E12" s="693"/>
      <c r="F12" s="693"/>
      <c r="G12" s="693"/>
      <c r="H12" s="694"/>
    </row>
    <row r="13" spans="1:8" x14ac:dyDescent="0.25">
      <c r="A13" s="814"/>
      <c r="B13" s="815"/>
      <c r="C13" s="816"/>
      <c r="D13" s="4" t="s">
        <v>10</v>
      </c>
      <c r="E13" s="4" t="s">
        <v>11</v>
      </c>
      <c r="F13" s="4" t="s">
        <v>12</v>
      </c>
      <c r="G13" s="4" t="s">
        <v>13</v>
      </c>
      <c r="H13" s="4" t="s">
        <v>14</v>
      </c>
    </row>
    <row r="14" spans="1:8" x14ac:dyDescent="0.25">
      <c r="A14" s="817"/>
      <c r="B14" s="818"/>
      <c r="C14" s="819"/>
      <c r="D14" s="78">
        <v>0</v>
      </c>
      <c r="E14" s="78">
        <v>0.4</v>
      </c>
      <c r="F14" s="78">
        <v>0</v>
      </c>
      <c r="G14" s="78">
        <v>0.6</v>
      </c>
      <c r="H14" s="78">
        <v>1</v>
      </c>
    </row>
    <row r="15" spans="1:8" x14ac:dyDescent="0.25">
      <c r="A15" s="679" t="s">
        <v>56</v>
      </c>
      <c r="B15" s="681"/>
      <c r="C15" s="679" t="s">
        <v>874</v>
      </c>
      <c r="D15" s="680"/>
      <c r="E15" s="681"/>
      <c r="F15" s="673" t="s">
        <v>893</v>
      </c>
      <c r="G15" s="674"/>
      <c r="H15" s="675"/>
    </row>
    <row r="16" spans="1:8" ht="24" x14ac:dyDescent="0.25">
      <c r="A16" s="4" t="s">
        <v>17</v>
      </c>
      <c r="B16" s="58" t="s">
        <v>18</v>
      </c>
      <c r="C16" s="4" t="s">
        <v>19</v>
      </c>
      <c r="D16" s="4" t="s">
        <v>20</v>
      </c>
      <c r="E16" s="4" t="s">
        <v>21</v>
      </c>
      <c r="F16" s="4" t="s">
        <v>22</v>
      </c>
      <c r="G16" s="4" t="s">
        <v>23</v>
      </c>
      <c r="H16" s="4" t="s">
        <v>24</v>
      </c>
    </row>
    <row r="17" spans="1:8" ht="84" x14ac:dyDescent="0.25">
      <c r="A17" s="206" t="s">
        <v>875</v>
      </c>
      <c r="B17" s="207" t="s">
        <v>876</v>
      </c>
      <c r="C17" s="45" t="s">
        <v>877</v>
      </c>
      <c r="D17" s="22">
        <v>46023</v>
      </c>
      <c r="E17" s="118">
        <v>46203</v>
      </c>
      <c r="F17" s="45">
        <v>1</v>
      </c>
      <c r="G17" s="208">
        <v>15114594</v>
      </c>
      <c r="H17" s="4"/>
    </row>
    <row r="18" spans="1:8" ht="96" x14ac:dyDescent="0.25">
      <c r="A18" s="206" t="s">
        <v>878</v>
      </c>
      <c r="B18" s="207" t="s">
        <v>879</v>
      </c>
      <c r="C18" s="45" t="s">
        <v>880</v>
      </c>
      <c r="D18" s="22">
        <v>46023</v>
      </c>
      <c r="E18" s="118">
        <v>46203</v>
      </c>
      <c r="F18" s="45">
        <v>1</v>
      </c>
      <c r="G18" s="208">
        <v>51024717</v>
      </c>
      <c r="H18" s="4"/>
    </row>
    <row r="19" spans="1:8" ht="84" x14ac:dyDescent="0.25">
      <c r="A19" s="206" t="s">
        <v>881</v>
      </c>
      <c r="B19" s="72" t="s">
        <v>882</v>
      </c>
      <c r="C19" s="45" t="s">
        <v>883</v>
      </c>
      <c r="D19" s="22">
        <v>46023</v>
      </c>
      <c r="E19" s="118">
        <v>46203</v>
      </c>
      <c r="F19" s="45">
        <v>1</v>
      </c>
      <c r="G19" s="208">
        <v>17716760</v>
      </c>
      <c r="H19" s="4"/>
    </row>
    <row r="20" spans="1:8" ht="108" x14ac:dyDescent="0.25">
      <c r="A20" s="206" t="s">
        <v>884</v>
      </c>
      <c r="B20" s="72" t="s">
        <v>885</v>
      </c>
      <c r="C20" s="45" t="s">
        <v>883</v>
      </c>
      <c r="D20" s="22">
        <v>46023</v>
      </c>
      <c r="E20" s="118">
        <v>46356</v>
      </c>
      <c r="F20" s="45">
        <v>3</v>
      </c>
      <c r="G20" s="209">
        <v>2054934274</v>
      </c>
      <c r="H20" s="210"/>
    </row>
    <row r="21" spans="1:8" ht="72" x14ac:dyDescent="0.25">
      <c r="A21" s="45" t="s">
        <v>886</v>
      </c>
      <c r="B21" s="202" t="s">
        <v>887</v>
      </c>
      <c r="C21" s="45" t="s">
        <v>888</v>
      </c>
      <c r="D21" s="118">
        <v>46346</v>
      </c>
      <c r="E21" s="118">
        <v>46357</v>
      </c>
      <c r="F21" s="45">
        <v>1</v>
      </c>
      <c r="G21" s="211">
        <v>373527</v>
      </c>
      <c r="H21" s="210"/>
    </row>
    <row r="22" spans="1:8" ht="88.5" customHeight="1" x14ac:dyDescent="0.25">
      <c r="A22" s="903" t="s">
        <v>889</v>
      </c>
      <c r="B22" s="904"/>
      <c r="C22" s="905" t="s">
        <v>2024</v>
      </c>
      <c r="D22" s="905"/>
      <c r="E22" s="905"/>
      <c r="F22" s="906" t="s">
        <v>890</v>
      </c>
      <c r="G22" s="907"/>
      <c r="H22" s="908"/>
    </row>
  </sheetData>
  <mergeCells count="17">
    <mergeCell ref="A22:B22"/>
    <mergeCell ref="C22:E22"/>
    <mergeCell ref="F22:H22"/>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57857-B724-4084-80EA-5B7BED045C20}">
  <sheetPr codeName="Hoja2"/>
  <dimension ref="A1:N23"/>
  <sheetViews>
    <sheetView zoomScaleNormal="100" workbookViewId="0"/>
  </sheetViews>
  <sheetFormatPr baseColWidth="10" defaultColWidth="11.42578125" defaultRowHeight="33" customHeight="1" x14ac:dyDescent="0.25"/>
  <cols>
    <col min="1" max="1" width="38.7109375" style="2" customWidth="1"/>
    <col min="2" max="2" width="80" style="2" customWidth="1"/>
    <col min="3" max="3" width="21.140625" style="2" customWidth="1"/>
    <col min="4" max="6" width="13.85546875" style="24" customWidth="1"/>
    <col min="7" max="7" width="16.28515625" style="24" customWidth="1"/>
    <col min="8" max="8" width="21.42578125" style="2" customWidth="1"/>
    <col min="9" max="9" width="32.5703125" style="18" customWidth="1"/>
    <col min="10" max="10" width="27.42578125" style="18" customWidth="1"/>
    <col min="11" max="16384" width="11.42578125" style="18"/>
  </cols>
  <sheetData>
    <row r="1" spans="1:14" ht="15" x14ac:dyDescent="0.25"/>
    <row r="2" spans="1:14" ht="15" x14ac:dyDescent="0.25"/>
    <row r="3" spans="1:14" ht="15.75" thickBot="1" x14ac:dyDescent="0.3"/>
    <row r="4" spans="1:14" s="2" customFormat="1" ht="12" x14ac:dyDescent="0.25">
      <c r="A4" s="1" t="s">
        <v>0</v>
      </c>
      <c r="B4" s="616" t="s">
        <v>1</v>
      </c>
      <c r="C4" s="616"/>
      <c r="D4" s="616"/>
      <c r="E4" s="616"/>
      <c r="F4" s="616"/>
      <c r="G4" s="616"/>
      <c r="H4" s="618" t="s">
        <v>2</v>
      </c>
    </row>
    <row r="5" spans="1:14" s="2" customFormat="1" ht="12" x14ac:dyDescent="0.25">
      <c r="A5" s="3" t="s">
        <v>3</v>
      </c>
      <c r="B5" s="617"/>
      <c r="C5" s="617"/>
      <c r="D5" s="617"/>
      <c r="E5" s="617"/>
      <c r="F5" s="617"/>
      <c r="G5" s="617"/>
      <c r="H5" s="619"/>
    </row>
    <row r="6" spans="1:14" s="2" customFormat="1" ht="12" x14ac:dyDescent="0.25">
      <c r="A6" s="3" t="s">
        <v>4</v>
      </c>
      <c r="B6" s="620" t="s">
        <v>5</v>
      </c>
      <c r="C6" s="617"/>
      <c r="D6" s="617"/>
      <c r="E6" s="617"/>
      <c r="F6" s="617"/>
      <c r="G6" s="617"/>
      <c r="H6" s="619"/>
    </row>
    <row r="7" spans="1:14" s="2" customFormat="1" ht="12" x14ac:dyDescent="0.25">
      <c r="A7" s="3" t="s">
        <v>6</v>
      </c>
      <c r="B7" s="617"/>
      <c r="C7" s="617"/>
      <c r="D7" s="617"/>
      <c r="E7" s="617"/>
      <c r="F7" s="617"/>
      <c r="G7" s="617"/>
      <c r="H7" s="619"/>
    </row>
    <row r="8" spans="1:14" s="2" customFormat="1" ht="12" x14ac:dyDescent="0.25">
      <c r="A8" s="621" t="s">
        <v>40</v>
      </c>
      <c r="B8" s="622"/>
      <c r="C8" s="622"/>
      <c r="D8" s="622"/>
      <c r="E8" s="622"/>
      <c r="F8" s="622"/>
      <c r="G8" s="622"/>
      <c r="H8" s="623"/>
    </row>
    <row r="9" spans="1:14" s="2" customFormat="1" ht="12" x14ac:dyDescent="0.25">
      <c r="A9" s="624" t="s">
        <v>41</v>
      </c>
      <c r="B9" s="625"/>
      <c r="C9" s="625"/>
      <c r="D9" s="625"/>
      <c r="E9" s="625"/>
      <c r="F9" s="625"/>
      <c r="G9" s="625"/>
      <c r="H9" s="626"/>
    </row>
    <row r="10" spans="1:14" s="2" customFormat="1" ht="12" x14ac:dyDescent="0.25">
      <c r="A10" s="627" t="s">
        <v>37</v>
      </c>
      <c r="B10" s="628"/>
      <c r="C10" s="628"/>
      <c r="D10" s="628"/>
      <c r="E10" s="628"/>
      <c r="F10" s="628"/>
      <c r="G10" s="629" t="s">
        <v>7</v>
      </c>
      <c r="H10" s="630"/>
    </row>
    <row r="11" spans="1:14" s="2" customFormat="1" ht="32.25" customHeight="1" x14ac:dyDescent="0.25">
      <c r="A11" s="611" t="s">
        <v>8</v>
      </c>
      <c r="B11" s="612"/>
      <c r="C11" s="612"/>
      <c r="D11" s="612"/>
      <c r="E11" s="640" t="s">
        <v>9</v>
      </c>
      <c r="F11" s="625"/>
      <c r="G11" s="625"/>
      <c r="H11" s="626"/>
    </row>
    <row r="12" spans="1:14" s="2" customFormat="1" ht="12" x14ac:dyDescent="0.25">
      <c r="A12" s="641" t="s">
        <v>42</v>
      </c>
      <c r="B12" s="642"/>
      <c r="C12" s="642"/>
      <c r="D12" s="628" t="s">
        <v>39</v>
      </c>
      <c r="E12" s="628"/>
      <c r="F12" s="628"/>
      <c r="G12" s="628"/>
      <c r="H12" s="644"/>
    </row>
    <row r="13" spans="1:14" s="2" customFormat="1" ht="12" x14ac:dyDescent="0.25">
      <c r="A13" s="643"/>
      <c r="B13" s="642"/>
      <c r="C13" s="642"/>
      <c r="D13" s="4" t="s">
        <v>10</v>
      </c>
      <c r="E13" s="4" t="s">
        <v>11</v>
      </c>
      <c r="F13" s="4" t="s">
        <v>12</v>
      </c>
      <c r="G13" s="4" t="s">
        <v>13</v>
      </c>
      <c r="H13" s="7" t="s">
        <v>14</v>
      </c>
    </row>
    <row r="14" spans="1:14" s="2" customFormat="1" ht="12" x14ac:dyDescent="0.25">
      <c r="A14" s="643"/>
      <c r="B14" s="642"/>
      <c r="C14" s="642"/>
      <c r="D14" s="8">
        <v>0.1</v>
      </c>
      <c r="E14" s="8">
        <v>0.3</v>
      </c>
      <c r="F14" s="8">
        <v>0.3</v>
      </c>
      <c r="G14" s="8">
        <v>0.3</v>
      </c>
      <c r="H14" s="9">
        <f>D14+E14+F14+G14</f>
        <v>1</v>
      </c>
      <c r="J14" s="610"/>
      <c r="K14" s="610"/>
      <c r="L14" s="610"/>
      <c r="M14" s="610"/>
      <c r="N14" s="610"/>
    </row>
    <row r="15" spans="1:14" s="2" customFormat="1" ht="12" x14ac:dyDescent="0.25">
      <c r="A15" s="611" t="s">
        <v>15</v>
      </c>
      <c r="B15" s="612"/>
      <c r="C15" s="612" t="s">
        <v>16</v>
      </c>
      <c r="D15" s="612"/>
      <c r="E15" s="612"/>
      <c r="F15" s="613" t="s">
        <v>38</v>
      </c>
      <c r="G15" s="614"/>
      <c r="H15" s="615"/>
    </row>
    <row r="16" spans="1:14" s="11" customFormat="1" ht="12" x14ac:dyDescent="0.25">
      <c r="A16" s="10" t="s">
        <v>17</v>
      </c>
      <c r="B16" s="4" t="s">
        <v>18</v>
      </c>
      <c r="C16" s="4" t="s">
        <v>19</v>
      </c>
      <c r="D16" s="4" t="s">
        <v>35</v>
      </c>
      <c r="E16" s="4" t="s">
        <v>36</v>
      </c>
      <c r="F16" s="4" t="s">
        <v>22</v>
      </c>
      <c r="G16" s="4" t="s">
        <v>23</v>
      </c>
      <c r="H16" s="7" t="s">
        <v>24</v>
      </c>
      <c r="J16" s="12"/>
    </row>
    <row r="17" spans="1:9" s="11" customFormat="1" ht="84" x14ac:dyDescent="0.25">
      <c r="A17" s="631" t="s">
        <v>25</v>
      </c>
      <c r="B17" s="21" t="s">
        <v>43</v>
      </c>
      <c r="C17" s="13" t="s">
        <v>26</v>
      </c>
      <c r="D17" s="22">
        <v>46023</v>
      </c>
      <c r="E17" s="22" t="s">
        <v>27</v>
      </c>
      <c r="F17" s="13">
        <v>2</v>
      </c>
      <c r="G17" s="14">
        <v>85934280</v>
      </c>
      <c r="H17" s="15"/>
      <c r="I17" s="16"/>
    </row>
    <row r="18" spans="1:9" s="11" customFormat="1" ht="84" x14ac:dyDescent="0.25">
      <c r="A18" s="632"/>
      <c r="B18" s="21" t="s">
        <v>43</v>
      </c>
      <c r="C18" s="13" t="s">
        <v>26</v>
      </c>
      <c r="D18" s="22" t="s">
        <v>28</v>
      </c>
      <c r="E18" s="22" t="s">
        <v>29</v>
      </c>
      <c r="F18" s="13">
        <v>2</v>
      </c>
      <c r="G18" s="14">
        <v>85934280</v>
      </c>
      <c r="H18" s="15"/>
      <c r="I18" s="16"/>
    </row>
    <row r="19" spans="1:9" s="11" customFormat="1" ht="72" x14ac:dyDescent="0.25">
      <c r="A19" s="23" t="s">
        <v>30</v>
      </c>
      <c r="B19" s="21" t="s">
        <v>44</v>
      </c>
      <c r="C19" s="13" t="s">
        <v>26</v>
      </c>
      <c r="D19" s="22">
        <v>46023</v>
      </c>
      <c r="E19" s="22">
        <v>46295</v>
      </c>
      <c r="F19" s="13">
        <v>1</v>
      </c>
      <c r="G19" s="14">
        <v>45250323</v>
      </c>
      <c r="H19" s="15"/>
      <c r="I19" s="16"/>
    </row>
    <row r="20" spans="1:9" s="11" customFormat="1" ht="72" x14ac:dyDescent="0.25">
      <c r="A20" s="20" t="s">
        <v>31</v>
      </c>
      <c r="B20" s="21" t="s">
        <v>45</v>
      </c>
      <c r="C20" s="13" t="s">
        <v>26</v>
      </c>
      <c r="D20" s="22">
        <v>46023</v>
      </c>
      <c r="E20" s="22">
        <v>46356</v>
      </c>
      <c r="F20" s="13">
        <v>2</v>
      </c>
      <c r="G20" s="14">
        <v>210931735</v>
      </c>
      <c r="H20" s="15"/>
      <c r="I20" s="16"/>
    </row>
    <row r="21" spans="1:9" s="11" customFormat="1" ht="48" x14ac:dyDescent="0.25">
      <c r="A21" s="23" t="s">
        <v>32</v>
      </c>
      <c r="B21" s="21" t="s">
        <v>46</v>
      </c>
      <c r="C21" s="13" t="s">
        <v>26</v>
      </c>
      <c r="D21" s="22">
        <v>46296</v>
      </c>
      <c r="E21" s="22">
        <v>46356</v>
      </c>
      <c r="F21" s="13">
        <v>3</v>
      </c>
      <c r="G21" s="14">
        <v>283750777</v>
      </c>
      <c r="H21" s="15"/>
      <c r="I21" s="16"/>
    </row>
    <row r="22" spans="1:9" s="11" customFormat="1" ht="72" x14ac:dyDescent="0.25">
      <c r="A22" s="23" t="s">
        <v>33</v>
      </c>
      <c r="B22" s="21" t="s">
        <v>47</v>
      </c>
      <c r="C22" s="13" t="s">
        <v>34</v>
      </c>
      <c r="D22" s="22">
        <v>46327</v>
      </c>
      <c r="E22" s="22">
        <v>46356</v>
      </c>
      <c r="F22" s="17">
        <v>2</v>
      </c>
      <c r="G22" s="14">
        <v>1644288</v>
      </c>
      <c r="H22" s="15"/>
      <c r="I22" s="16"/>
    </row>
    <row r="23" spans="1:9" s="2" customFormat="1" ht="228" customHeight="1" thickBot="1" x14ac:dyDescent="0.3">
      <c r="A23" s="633" t="s">
        <v>1969</v>
      </c>
      <c r="B23" s="634"/>
      <c r="C23" s="635" t="s">
        <v>1970</v>
      </c>
      <c r="D23" s="636"/>
      <c r="E23" s="636"/>
      <c r="F23" s="637" t="s">
        <v>1971</v>
      </c>
      <c r="G23" s="638"/>
      <c r="H23" s="639"/>
    </row>
  </sheetData>
  <mergeCells count="19">
    <mergeCell ref="A17:A18"/>
    <mergeCell ref="A23:B23"/>
    <mergeCell ref="C23:E23"/>
    <mergeCell ref="F23:H23"/>
    <mergeCell ref="A11:D11"/>
    <mergeCell ref="E11:H11"/>
    <mergeCell ref="A12:C14"/>
    <mergeCell ref="D12:H12"/>
    <mergeCell ref="J14:N14"/>
    <mergeCell ref="A15:B15"/>
    <mergeCell ref="C15:E15"/>
    <mergeCell ref="F15:H15"/>
    <mergeCell ref="B4:G5"/>
    <mergeCell ref="H4:H7"/>
    <mergeCell ref="B6:G7"/>
    <mergeCell ref="A8:H8"/>
    <mergeCell ref="A9:H9"/>
    <mergeCell ref="A10:F10"/>
    <mergeCell ref="G10:H10"/>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4290C-49F3-40FA-A2DE-9E620072526B}">
  <sheetPr codeName="Hoja21"/>
  <dimension ref="A4:I81"/>
  <sheetViews>
    <sheetView workbookViewId="0"/>
  </sheetViews>
  <sheetFormatPr baseColWidth="10" defaultRowHeight="15" x14ac:dyDescent="0.25"/>
  <cols>
    <col min="1" max="1" width="32.140625" style="2" customWidth="1"/>
    <col min="2" max="2" width="79.140625" style="89" customWidth="1"/>
    <col min="3" max="3" width="20" style="24" customWidth="1"/>
    <col min="4" max="5" width="20" style="116" customWidth="1"/>
    <col min="6" max="6" width="20" style="24" customWidth="1"/>
    <col min="7" max="7" width="16.85546875" style="90" customWidth="1"/>
    <col min="8" max="8" width="24.5703125" style="2" customWidth="1"/>
  </cols>
  <sheetData>
    <row r="4" spans="1:8" x14ac:dyDescent="0.25">
      <c r="A4" s="6" t="s">
        <v>0</v>
      </c>
      <c r="B4" s="617" t="s">
        <v>219</v>
      </c>
      <c r="C4" s="617"/>
      <c r="D4" s="617"/>
      <c r="E4" s="617"/>
      <c r="F4" s="617"/>
      <c r="G4" s="617"/>
      <c r="H4" s="735" t="s">
        <v>2</v>
      </c>
    </row>
    <row r="5" spans="1:8" x14ac:dyDescent="0.25">
      <c r="A5" s="5" t="s">
        <v>232</v>
      </c>
      <c r="B5" s="617"/>
      <c r="C5" s="617"/>
      <c r="D5" s="617"/>
      <c r="E5" s="617"/>
      <c r="F5" s="617"/>
      <c r="G5" s="617"/>
      <c r="H5" s="735"/>
    </row>
    <row r="6" spans="1:8" x14ac:dyDescent="0.25">
      <c r="A6" s="5" t="s">
        <v>4</v>
      </c>
      <c r="B6" s="617" t="s">
        <v>220</v>
      </c>
      <c r="C6" s="617"/>
      <c r="D6" s="617"/>
      <c r="E6" s="617"/>
      <c r="F6" s="617"/>
      <c r="G6" s="617"/>
      <c r="H6" s="735"/>
    </row>
    <row r="7" spans="1:8" x14ac:dyDescent="0.25">
      <c r="A7" s="5" t="s">
        <v>6</v>
      </c>
      <c r="B7" s="617"/>
      <c r="C7" s="617"/>
      <c r="D7" s="617"/>
      <c r="E7" s="617"/>
      <c r="F7" s="617"/>
      <c r="G7" s="617"/>
      <c r="H7" s="735"/>
    </row>
    <row r="8" spans="1:8" x14ac:dyDescent="0.25">
      <c r="A8" s="640" t="s">
        <v>233</v>
      </c>
      <c r="B8" s="625"/>
      <c r="C8" s="625"/>
      <c r="D8" s="625"/>
      <c r="E8" s="625"/>
      <c r="F8" s="625"/>
      <c r="G8" s="625"/>
      <c r="H8" s="625"/>
    </row>
    <row r="9" spans="1:8" x14ac:dyDescent="0.25">
      <c r="A9" s="640" t="s">
        <v>234</v>
      </c>
      <c r="B9" s="625"/>
      <c r="C9" s="625"/>
      <c r="D9" s="625"/>
      <c r="E9" s="625"/>
      <c r="F9" s="625"/>
      <c r="G9" s="625"/>
      <c r="H9" s="625"/>
    </row>
    <row r="10" spans="1:8" x14ac:dyDescent="0.25">
      <c r="A10" s="726" t="s">
        <v>412</v>
      </c>
      <c r="B10" s="628"/>
      <c r="C10" s="628"/>
      <c r="D10" s="628"/>
      <c r="E10" s="628"/>
      <c r="F10" s="628"/>
      <c r="G10" s="629" t="s">
        <v>7</v>
      </c>
      <c r="H10" s="629"/>
    </row>
    <row r="11" spans="1:8" ht="39" customHeight="1" x14ac:dyDescent="0.25">
      <c r="A11" s="612" t="s">
        <v>235</v>
      </c>
      <c r="B11" s="612"/>
      <c r="C11" s="612"/>
      <c r="D11" s="612"/>
      <c r="E11" s="678" t="s">
        <v>222</v>
      </c>
      <c r="F11" s="612"/>
      <c r="G11" s="612"/>
      <c r="H11" s="612"/>
    </row>
    <row r="12" spans="1:8" x14ac:dyDescent="0.25">
      <c r="A12" s="640" t="s">
        <v>236</v>
      </c>
      <c r="B12" s="625"/>
      <c r="C12" s="625"/>
      <c r="D12" s="617" t="s">
        <v>55</v>
      </c>
      <c r="E12" s="617"/>
      <c r="F12" s="617"/>
      <c r="G12" s="617"/>
      <c r="H12" s="617"/>
    </row>
    <row r="13" spans="1:8" x14ac:dyDescent="0.25">
      <c r="A13" s="625"/>
      <c r="B13" s="625"/>
      <c r="C13" s="625"/>
      <c r="D13" s="107" t="s">
        <v>10</v>
      </c>
      <c r="E13" s="107" t="s">
        <v>11</v>
      </c>
      <c r="F13" s="4" t="s">
        <v>12</v>
      </c>
      <c r="G13" s="77" t="s">
        <v>13</v>
      </c>
      <c r="H13" s="4" t="s">
        <v>14</v>
      </c>
    </row>
    <row r="14" spans="1:8" x14ac:dyDescent="0.25">
      <c r="A14" s="625"/>
      <c r="B14" s="625"/>
      <c r="C14" s="625"/>
      <c r="D14" s="102">
        <v>0.1</v>
      </c>
      <c r="E14" s="102">
        <v>0.3</v>
      </c>
      <c r="F14" s="102">
        <v>0.4</v>
      </c>
      <c r="G14" s="102">
        <v>0.2</v>
      </c>
      <c r="H14" s="102">
        <v>1</v>
      </c>
    </row>
    <row r="15" spans="1:8" ht="67.5" customHeight="1" x14ac:dyDescent="0.25">
      <c r="A15" s="678" t="s">
        <v>223</v>
      </c>
      <c r="B15" s="612"/>
      <c r="C15" s="909" t="s">
        <v>237</v>
      </c>
      <c r="D15" s="612"/>
      <c r="E15" s="612"/>
      <c r="F15" s="761" t="s">
        <v>238</v>
      </c>
      <c r="G15" s="761"/>
      <c r="H15" s="761"/>
    </row>
    <row r="16" spans="1:8" ht="24" x14ac:dyDescent="0.25">
      <c r="A16" s="4" t="s">
        <v>17</v>
      </c>
      <c r="B16" s="77" t="s">
        <v>18</v>
      </c>
      <c r="C16" s="4" t="s">
        <v>19</v>
      </c>
      <c r="D16" s="107" t="s">
        <v>20</v>
      </c>
      <c r="E16" s="107" t="s">
        <v>21</v>
      </c>
      <c r="F16" s="4" t="s">
        <v>22</v>
      </c>
      <c r="G16" s="77" t="s">
        <v>23</v>
      </c>
      <c r="H16" s="4" t="s">
        <v>24</v>
      </c>
    </row>
    <row r="17" spans="1:9" x14ac:dyDescent="0.25">
      <c r="A17" s="724" t="s">
        <v>239</v>
      </c>
      <c r="B17" s="724"/>
      <c r="C17" s="724"/>
      <c r="D17" s="724"/>
      <c r="E17" s="724"/>
      <c r="F17" s="724"/>
      <c r="G17" s="724"/>
      <c r="H17" s="724"/>
    </row>
    <row r="18" spans="1:9" ht="72" x14ac:dyDescent="0.25">
      <c r="A18" s="21" t="s">
        <v>240</v>
      </c>
      <c r="B18" s="21" t="s">
        <v>241</v>
      </c>
      <c r="C18" s="13" t="s">
        <v>242</v>
      </c>
      <c r="D18" s="104" t="s">
        <v>243</v>
      </c>
      <c r="E18" s="104">
        <v>46137</v>
      </c>
      <c r="F18" s="13">
        <v>2</v>
      </c>
      <c r="G18" s="108">
        <v>4009217</v>
      </c>
      <c r="H18" s="22"/>
    </row>
    <row r="19" spans="1:9" ht="72" x14ac:dyDescent="0.25">
      <c r="A19" s="21" t="s">
        <v>244</v>
      </c>
      <c r="B19" s="109" t="s">
        <v>245</v>
      </c>
      <c r="C19" s="13" t="s">
        <v>242</v>
      </c>
      <c r="D19" s="104">
        <v>46138</v>
      </c>
      <c r="E19" s="104">
        <v>46259</v>
      </c>
      <c r="F19" s="13">
        <v>2</v>
      </c>
      <c r="G19" s="108">
        <v>4314779.759885326</v>
      </c>
      <c r="H19" s="77"/>
    </row>
    <row r="20" spans="1:9" ht="60" x14ac:dyDescent="0.25">
      <c r="A20" s="21" t="s">
        <v>246</v>
      </c>
      <c r="B20" s="21" t="s">
        <v>247</v>
      </c>
      <c r="C20" s="13" t="s">
        <v>242</v>
      </c>
      <c r="D20" s="104">
        <v>46260</v>
      </c>
      <c r="E20" s="104">
        <v>46336</v>
      </c>
      <c r="F20" s="13">
        <v>2</v>
      </c>
      <c r="G20" s="108">
        <v>8061592</v>
      </c>
      <c r="H20" s="77"/>
    </row>
    <row r="21" spans="1:9" ht="108" x14ac:dyDescent="0.25">
      <c r="A21" s="21" t="s">
        <v>248</v>
      </c>
      <c r="B21" s="21" t="s">
        <v>249</v>
      </c>
      <c r="C21" s="13" t="s">
        <v>250</v>
      </c>
      <c r="D21" s="104" t="s">
        <v>251</v>
      </c>
      <c r="E21" s="104" t="s">
        <v>252</v>
      </c>
      <c r="F21" s="13">
        <v>2</v>
      </c>
      <c r="G21" s="108">
        <v>7493607.6495701922</v>
      </c>
      <c r="H21" s="77"/>
      <c r="I21" s="557"/>
    </row>
    <row r="22" spans="1:9" ht="84" x14ac:dyDescent="0.25">
      <c r="A22" s="21" t="s">
        <v>253</v>
      </c>
      <c r="B22" s="21" t="s">
        <v>254</v>
      </c>
      <c r="C22" s="13" t="s">
        <v>255</v>
      </c>
      <c r="D22" s="104" t="s">
        <v>251</v>
      </c>
      <c r="E22" s="104" t="s">
        <v>252</v>
      </c>
      <c r="F22" s="13">
        <v>2</v>
      </c>
      <c r="G22" s="108">
        <v>5228773.4270563908</v>
      </c>
      <c r="H22" s="77"/>
      <c r="I22" s="557"/>
    </row>
    <row r="23" spans="1:9" ht="120" x14ac:dyDescent="0.25">
      <c r="A23" s="21" t="s">
        <v>256</v>
      </c>
      <c r="B23" s="21" t="s">
        <v>257</v>
      </c>
      <c r="C23" s="13" t="s">
        <v>258</v>
      </c>
      <c r="D23" s="104">
        <v>46037</v>
      </c>
      <c r="E23" s="104">
        <v>46198</v>
      </c>
      <c r="F23" s="13">
        <v>2</v>
      </c>
      <c r="G23" s="108">
        <v>5701762.817165589</v>
      </c>
      <c r="H23" s="110"/>
      <c r="I23" s="557"/>
    </row>
    <row r="24" spans="1:9" ht="120" x14ac:dyDescent="0.25">
      <c r="A24" s="21" t="s">
        <v>259</v>
      </c>
      <c r="B24" s="21" t="s">
        <v>260</v>
      </c>
      <c r="C24" s="13" t="s">
        <v>261</v>
      </c>
      <c r="D24" s="104" t="s">
        <v>262</v>
      </c>
      <c r="E24" s="104" t="s">
        <v>263</v>
      </c>
      <c r="F24" s="13">
        <v>2</v>
      </c>
      <c r="G24" s="111">
        <v>5033644.9334847117</v>
      </c>
      <c r="H24" s="110"/>
    </row>
    <row r="25" spans="1:9" ht="120" x14ac:dyDescent="0.25">
      <c r="A25" s="21" t="s">
        <v>264</v>
      </c>
      <c r="B25" s="21" t="s">
        <v>265</v>
      </c>
      <c r="C25" s="13" t="s">
        <v>266</v>
      </c>
      <c r="D25" s="104" t="s">
        <v>267</v>
      </c>
      <c r="E25" s="104" t="s">
        <v>268</v>
      </c>
      <c r="F25" s="13">
        <v>2</v>
      </c>
      <c r="G25" s="111">
        <v>4015774.9869759125</v>
      </c>
      <c r="H25" s="77"/>
    </row>
    <row r="26" spans="1:9" ht="168" x14ac:dyDescent="0.25">
      <c r="A26" s="21" t="s">
        <v>269</v>
      </c>
      <c r="B26" s="21" t="s">
        <v>270</v>
      </c>
      <c r="C26" s="13" t="s">
        <v>271</v>
      </c>
      <c r="D26" s="112" t="s">
        <v>272</v>
      </c>
      <c r="E26" s="112" t="s">
        <v>273</v>
      </c>
      <c r="F26" s="13">
        <v>2</v>
      </c>
      <c r="G26" s="111">
        <v>3326990.5231850957</v>
      </c>
      <c r="H26" s="21"/>
    </row>
    <row r="27" spans="1:9" ht="84" x14ac:dyDescent="0.25">
      <c r="A27" s="21" t="s">
        <v>274</v>
      </c>
      <c r="B27" s="21" t="s">
        <v>275</v>
      </c>
      <c r="C27" s="13" t="s">
        <v>271</v>
      </c>
      <c r="D27" s="104">
        <v>46245</v>
      </c>
      <c r="E27" s="104">
        <v>46356</v>
      </c>
      <c r="F27" s="13">
        <v>2</v>
      </c>
      <c r="G27" s="111">
        <v>2661592.4185480769</v>
      </c>
      <c r="H27" s="21"/>
    </row>
    <row r="28" spans="1:9" ht="84" x14ac:dyDescent="0.25">
      <c r="A28" s="21" t="s">
        <v>276</v>
      </c>
      <c r="B28" s="21" t="s">
        <v>277</v>
      </c>
      <c r="C28" s="13" t="s">
        <v>278</v>
      </c>
      <c r="D28" s="112" t="s">
        <v>272</v>
      </c>
      <c r="E28" s="112" t="s">
        <v>279</v>
      </c>
      <c r="F28" s="13">
        <v>2</v>
      </c>
      <c r="G28" s="111">
        <v>935657.32454926032</v>
      </c>
      <c r="H28" s="21"/>
    </row>
    <row r="29" spans="1:9" x14ac:dyDescent="0.25">
      <c r="A29" s="724" t="s">
        <v>280</v>
      </c>
      <c r="B29" s="724"/>
      <c r="C29" s="724"/>
      <c r="D29" s="724"/>
      <c r="E29" s="724"/>
      <c r="F29" s="724"/>
      <c r="G29" s="724"/>
      <c r="H29" s="724"/>
    </row>
    <row r="30" spans="1:9" ht="108" x14ac:dyDescent="0.25">
      <c r="A30" s="95" t="s">
        <v>281</v>
      </c>
      <c r="B30" s="21" t="s">
        <v>282</v>
      </c>
      <c r="C30" s="96" t="s">
        <v>283</v>
      </c>
      <c r="D30" s="112">
        <v>46037</v>
      </c>
      <c r="E30" s="112">
        <v>46091</v>
      </c>
      <c r="F30" s="13">
        <v>2</v>
      </c>
      <c r="G30" s="111">
        <v>2962271.5527294246</v>
      </c>
      <c r="H30" s="110"/>
    </row>
    <row r="31" spans="1:9" ht="72" x14ac:dyDescent="0.25">
      <c r="A31" s="95" t="s">
        <v>284</v>
      </c>
      <c r="B31" s="95" t="s">
        <v>285</v>
      </c>
      <c r="C31" s="96" t="s">
        <v>283</v>
      </c>
      <c r="D31" s="112">
        <v>46092</v>
      </c>
      <c r="E31" s="112">
        <v>46167</v>
      </c>
      <c r="F31" s="13">
        <v>2</v>
      </c>
      <c r="G31" s="111">
        <v>2962271.5527294246</v>
      </c>
      <c r="H31" s="110"/>
    </row>
    <row r="32" spans="1:9" ht="120" x14ac:dyDescent="0.25">
      <c r="A32" s="21" t="s">
        <v>286</v>
      </c>
      <c r="B32" s="21" t="s">
        <v>287</v>
      </c>
      <c r="C32" s="96" t="s">
        <v>283</v>
      </c>
      <c r="D32" s="112">
        <v>46168</v>
      </c>
      <c r="E32" s="112">
        <v>46233</v>
      </c>
      <c r="F32" s="13">
        <v>2</v>
      </c>
      <c r="G32" s="111">
        <v>2962271.5527294246</v>
      </c>
      <c r="H32" s="110"/>
    </row>
    <row r="33" spans="1:8" ht="120" x14ac:dyDescent="0.25">
      <c r="A33" s="21" t="s">
        <v>288</v>
      </c>
      <c r="B33" s="21" t="s">
        <v>289</v>
      </c>
      <c r="C33" s="96" t="s">
        <v>283</v>
      </c>
      <c r="D33" s="112" t="s">
        <v>290</v>
      </c>
      <c r="E33" s="112" t="s">
        <v>291</v>
      </c>
      <c r="F33" s="13">
        <v>2</v>
      </c>
      <c r="G33" s="111">
        <v>1883510.3554875616</v>
      </c>
      <c r="H33" s="77"/>
    </row>
    <row r="34" spans="1:8" x14ac:dyDescent="0.25">
      <c r="A34" s="724" t="s">
        <v>292</v>
      </c>
      <c r="B34" s="724"/>
      <c r="C34" s="724"/>
      <c r="D34" s="724"/>
      <c r="E34" s="724"/>
      <c r="F34" s="724"/>
      <c r="G34" s="724"/>
      <c r="H34" s="724"/>
    </row>
    <row r="35" spans="1:8" ht="120" x14ac:dyDescent="0.25">
      <c r="A35" s="95" t="s">
        <v>293</v>
      </c>
      <c r="B35" s="95" t="s">
        <v>294</v>
      </c>
      <c r="C35" s="96" t="s">
        <v>295</v>
      </c>
      <c r="D35" s="112">
        <v>46032</v>
      </c>
      <c r="E35" s="112">
        <v>46081</v>
      </c>
      <c r="F35" s="13">
        <v>2</v>
      </c>
      <c r="G35" s="111">
        <v>3218996.6329827942</v>
      </c>
      <c r="H35" s="77"/>
    </row>
    <row r="36" spans="1:8" ht="96" x14ac:dyDescent="0.25">
      <c r="A36" s="95" t="s">
        <v>296</v>
      </c>
      <c r="B36" s="95" t="s">
        <v>297</v>
      </c>
      <c r="C36" s="96" t="s">
        <v>295</v>
      </c>
      <c r="D36" s="112">
        <v>46082</v>
      </c>
      <c r="E36" s="112">
        <v>46142</v>
      </c>
      <c r="F36" s="13">
        <v>2</v>
      </c>
      <c r="G36" s="111">
        <v>1609498.3164913971</v>
      </c>
      <c r="H36" s="77"/>
    </row>
    <row r="37" spans="1:8" ht="96" x14ac:dyDescent="0.25">
      <c r="A37" s="95" t="s">
        <v>298</v>
      </c>
      <c r="B37" s="95" t="s">
        <v>299</v>
      </c>
      <c r="C37" s="96" t="s">
        <v>295</v>
      </c>
      <c r="D37" s="112">
        <v>46143</v>
      </c>
      <c r="E37" s="112">
        <v>46341</v>
      </c>
      <c r="F37" s="13">
        <v>2</v>
      </c>
      <c r="G37" s="111">
        <v>3218996.6329827942</v>
      </c>
      <c r="H37" s="77"/>
    </row>
    <row r="38" spans="1:8" ht="132" x14ac:dyDescent="0.25">
      <c r="A38" s="95" t="s">
        <v>300</v>
      </c>
      <c r="B38" s="95" t="s">
        <v>301</v>
      </c>
      <c r="C38" s="96" t="s">
        <v>302</v>
      </c>
      <c r="D38" s="112" t="s">
        <v>303</v>
      </c>
      <c r="E38" s="112" t="s">
        <v>304</v>
      </c>
      <c r="F38" s="13">
        <v>2</v>
      </c>
      <c r="G38" s="111">
        <v>5551190.6670325473</v>
      </c>
      <c r="H38" s="77"/>
    </row>
    <row r="39" spans="1:8" x14ac:dyDescent="0.25">
      <c r="A39" s="724" t="s">
        <v>305</v>
      </c>
      <c r="B39" s="724"/>
      <c r="C39" s="724"/>
      <c r="D39" s="724"/>
      <c r="E39" s="724"/>
      <c r="F39" s="724"/>
      <c r="G39" s="724"/>
      <c r="H39" s="724"/>
    </row>
    <row r="40" spans="1:8" ht="132" x14ac:dyDescent="0.25">
      <c r="A40" s="21" t="s">
        <v>306</v>
      </c>
      <c r="B40" s="21" t="s">
        <v>307</v>
      </c>
      <c r="C40" s="13" t="s">
        <v>308</v>
      </c>
      <c r="D40" s="112">
        <v>46068</v>
      </c>
      <c r="E40" s="112">
        <v>46096</v>
      </c>
      <c r="F40" s="13">
        <v>2</v>
      </c>
      <c r="G40" s="111">
        <v>1859023.1518066849</v>
      </c>
      <c r="H40" s="13"/>
    </row>
    <row r="41" spans="1:8" ht="72" x14ac:dyDescent="0.25">
      <c r="A41" s="21" t="s">
        <v>309</v>
      </c>
      <c r="B41" s="21" t="s">
        <v>310</v>
      </c>
      <c r="C41" s="13" t="s">
        <v>308</v>
      </c>
      <c r="D41" s="112">
        <v>46097</v>
      </c>
      <c r="E41" s="112">
        <v>46249</v>
      </c>
      <c r="F41" s="13">
        <v>2</v>
      </c>
      <c r="G41" s="111">
        <v>2974437.0428906959</v>
      </c>
      <c r="H41" s="13"/>
    </row>
    <row r="42" spans="1:8" ht="72" x14ac:dyDescent="0.25">
      <c r="A42" s="21" t="s">
        <v>311</v>
      </c>
      <c r="B42" s="95" t="s">
        <v>312</v>
      </c>
      <c r="C42" s="96" t="s">
        <v>313</v>
      </c>
      <c r="D42" s="112" t="s">
        <v>314</v>
      </c>
      <c r="E42" s="112" t="s">
        <v>315</v>
      </c>
      <c r="F42" s="13">
        <v>2</v>
      </c>
      <c r="G42" s="113">
        <v>3618754.6870087893</v>
      </c>
      <c r="H42" s="96"/>
    </row>
    <row r="43" spans="1:8" ht="84" x14ac:dyDescent="0.25">
      <c r="A43" s="95" t="s">
        <v>316</v>
      </c>
      <c r="B43" s="95" t="s">
        <v>317</v>
      </c>
      <c r="C43" s="96" t="s">
        <v>313</v>
      </c>
      <c r="D43" s="112" t="s">
        <v>318</v>
      </c>
      <c r="E43" s="112" t="s">
        <v>319</v>
      </c>
      <c r="F43" s="13">
        <v>2</v>
      </c>
      <c r="G43" s="113">
        <v>3616839.1419911012</v>
      </c>
      <c r="H43" s="96"/>
    </row>
    <row r="44" spans="1:8" x14ac:dyDescent="0.25">
      <c r="A44" s="724" t="s">
        <v>320</v>
      </c>
      <c r="B44" s="724"/>
      <c r="C44" s="724"/>
      <c r="D44" s="724"/>
      <c r="E44" s="724"/>
      <c r="F44" s="724"/>
      <c r="G44" s="724"/>
      <c r="H44" s="724"/>
    </row>
    <row r="45" spans="1:8" ht="96" x14ac:dyDescent="0.25">
      <c r="A45" s="95" t="s">
        <v>321</v>
      </c>
      <c r="B45" s="95" t="s">
        <v>322</v>
      </c>
      <c r="C45" s="13" t="s">
        <v>255</v>
      </c>
      <c r="D45" s="112">
        <v>46068</v>
      </c>
      <c r="E45" s="112">
        <v>46127</v>
      </c>
      <c r="F45" s="13">
        <v>2</v>
      </c>
      <c r="G45" s="113">
        <v>3991549.308386893</v>
      </c>
      <c r="H45" s="77"/>
    </row>
    <row r="46" spans="1:8" ht="132" x14ac:dyDescent="0.25">
      <c r="A46" s="95" t="s">
        <v>323</v>
      </c>
      <c r="B46" s="95" t="s">
        <v>324</v>
      </c>
      <c r="C46" s="13" t="s">
        <v>255</v>
      </c>
      <c r="D46" s="112" t="s">
        <v>325</v>
      </c>
      <c r="E46" s="112" t="s">
        <v>326</v>
      </c>
      <c r="F46" s="13">
        <v>2</v>
      </c>
      <c r="G46" s="113">
        <v>3580656.210376767</v>
      </c>
      <c r="H46" s="77"/>
    </row>
    <row r="47" spans="1:8" ht="96" x14ac:dyDescent="0.25">
      <c r="A47" s="95" t="s">
        <v>327</v>
      </c>
      <c r="B47" s="95" t="s">
        <v>328</v>
      </c>
      <c r="C47" s="13" t="s">
        <v>255</v>
      </c>
      <c r="D47" s="112" t="s">
        <v>329</v>
      </c>
      <c r="E47" s="112" t="s">
        <v>330</v>
      </c>
      <c r="F47" s="13">
        <v>2</v>
      </c>
      <c r="G47" s="113">
        <v>4946824.4278030023</v>
      </c>
      <c r="H47" s="77"/>
    </row>
    <row r="48" spans="1:8" ht="120" x14ac:dyDescent="0.25">
      <c r="A48" s="95" t="s">
        <v>331</v>
      </c>
      <c r="B48" s="95" t="s">
        <v>332</v>
      </c>
      <c r="C48" s="13" t="s">
        <v>255</v>
      </c>
      <c r="D48" s="104">
        <v>46068</v>
      </c>
      <c r="E48" s="104">
        <v>46218</v>
      </c>
      <c r="F48" s="13">
        <v>2</v>
      </c>
      <c r="G48" s="113">
        <v>6484091.6709251506</v>
      </c>
      <c r="H48" s="77"/>
    </row>
    <row r="49" spans="1:8" ht="96" x14ac:dyDescent="0.25">
      <c r="A49" s="95" t="s">
        <v>333</v>
      </c>
      <c r="B49" s="95" t="s">
        <v>334</v>
      </c>
      <c r="C49" s="13" t="s">
        <v>255</v>
      </c>
      <c r="D49" s="112" t="s">
        <v>335</v>
      </c>
      <c r="E49" s="112" t="s">
        <v>336</v>
      </c>
      <c r="F49" s="13">
        <v>2</v>
      </c>
      <c r="G49" s="113">
        <v>3991549.308386893</v>
      </c>
      <c r="H49" s="77"/>
    </row>
    <row r="50" spans="1:8" ht="96" x14ac:dyDescent="0.25">
      <c r="A50" s="95" t="s">
        <v>337</v>
      </c>
      <c r="B50" s="95" t="s">
        <v>338</v>
      </c>
      <c r="C50" s="96" t="s">
        <v>339</v>
      </c>
      <c r="D50" s="112" t="s">
        <v>340</v>
      </c>
      <c r="E50" s="112" t="s">
        <v>341</v>
      </c>
      <c r="F50" s="13">
        <v>2</v>
      </c>
      <c r="G50" s="113">
        <v>2758982.4150833096</v>
      </c>
      <c r="H50" s="77"/>
    </row>
    <row r="51" spans="1:8" x14ac:dyDescent="0.25">
      <c r="A51" s="724" t="s">
        <v>342</v>
      </c>
      <c r="B51" s="724"/>
      <c r="C51" s="724"/>
      <c r="D51" s="724"/>
      <c r="E51" s="724"/>
      <c r="F51" s="724"/>
      <c r="G51" s="724"/>
      <c r="H51" s="724"/>
    </row>
    <row r="52" spans="1:8" ht="96" x14ac:dyDescent="0.25">
      <c r="A52" s="95" t="s">
        <v>343</v>
      </c>
      <c r="B52" s="95" t="s">
        <v>344</v>
      </c>
      <c r="C52" s="96" t="s">
        <v>345</v>
      </c>
      <c r="D52" s="104">
        <v>46037</v>
      </c>
      <c r="E52" s="104">
        <v>46127</v>
      </c>
      <c r="F52" s="114">
        <v>2</v>
      </c>
      <c r="G52" s="113">
        <v>3447772.9767273203</v>
      </c>
      <c r="H52" s="110"/>
    </row>
    <row r="53" spans="1:8" ht="84" x14ac:dyDescent="0.25">
      <c r="A53" s="95" t="s">
        <v>346</v>
      </c>
      <c r="B53" s="95" t="s">
        <v>347</v>
      </c>
      <c r="C53" s="96" t="s">
        <v>345</v>
      </c>
      <c r="D53" s="104">
        <v>46128</v>
      </c>
      <c r="E53" s="104">
        <v>46218</v>
      </c>
      <c r="F53" s="114">
        <v>2</v>
      </c>
      <c r="G53" s="113">
        <v>4058736.8655815013</v>
      </c>
      <c r="H53" s="110"/>
    </row>
    <row r="54" spans="1:8" ht="84" x14ac:dyDescent="0.25">
      <c r="A54" s="95" t="s">
        <v>348</v>
      </c>
      <c r="B54" s="95" t="s">
        <v>349</v>
      </c>
      <c r="C54" s="96" t="s">
        <v>345</v>
      </c>
      <c r="D54" s="104">
        <v>46219</v>
      </c>
      <c r="E54" s="104">
        <v>46336</v>
      </c>
      <c r="F54" s="114">
        <v>2</v>
      </c>
      <c r="G54" s="113">
        <v>3619522.19739669</v>
      </c>
      <c r="H54" s="110"/>
    </row>
    <row r="55" spans="1:8" ht="168" x14ac:dyDescent="0.25">
      <c r="A55" s="95" t="s">
        <v>350</v>
      </c>
      <c r="B55" s="21" t="s">
        <v>351</v>
      </c>
      <c r="C55" s="96" t="s">
        <v>345</v>
      </c>
      <c r="D55" s="112" t="s">
        <v>352</v>
      </c>
      <c r="E55" s="112" t="s">
        <v>353</v>
      </c>
      <c r="F55" s="13">
        <v>2</v>
      </c>
      <c r="G55" s="113">
        <v>2824836.0441384329</v>
      </c>
      <c r="H55" s="110"/>
    </row>
    <row r="56" spans="1:8" ht="108" x14ac:dyDescent="0.25">
      <c r="A56" s="95" t="s">
        <v>354</v>
      </c>
      <c r="B56" s="21" t="s">
        <v>355</v>
      </c>
      <c r="C56" s="96" t="s">
        <v>356</v>
      </c>
      <c r="D56" s="104">
        <v>46037</v>
      </c>
      <c r="E56" s="104">
        <v>46053</v>
      </c>
      <c r="F56" s="13">
        <v>2</v>
      </c>
      <c r="G56" s="113">
        <v>5697095.91168526</v>
      </c>
      <c r="H56" s="110"/>
    </row>
    <row r="57" spans="1:8" ht="108" x14ac:dyDescent="0.25">
      <c r="A57" s="95" t="s">
        <v>357</v>
      </c>
      <c r="B57" s="21" t="s">
        <v>358</v>
      </c>
      <c r="C57" s="13" t="s">
        <v>356</v>
      </c>
      <c r="D57" s="104">
        <v>46054</v>
      </c>
      <c r="E57" s="104">
        <v>46341</v>
      </c>
      <c r="F57" s="13">
        <v>2</v>
      </c>
      <c r="G57" s="113">
        <v>5096915.8486737534</v>
      </c>
      <c r="H57" s="77"/>
    </row>
    <row r="58" spans="1:8" ht="60" x14ac:dyDescent="0.25">
      <c r="A58" s="95" t="s">
        <v>359</v>
      </c>
      <c r="B58" s="21" t="s">
        <v>360</v>
      </c>
      <c r="C58" s="13" t="s">
        <v>356</v>
      </c>
      <c r="D58" s="104">
        <v>46342</v>
      </c>
      <c r="E58" s="104">
        <v>46346</v>
      </c>
      <c r="F58" s="13">
        <v>2</v>
      </c>
      <c r="G58" s="113">
        <v>4197568.6915413048</v>
      </c>
      <c r="H58" s="77"/>
    </row>
    <row r="59" spans="1:8" ht="96" x14ac:dyDescent="0.25">
      <c r="A59" s="21" t="s">
        <v>361</v>
      </c>
      <c r="B59" s="21" t="s">
        <v>362</v>
      </c>
      <c r="C59" s="13" t="s">
        <v>302</v>
      </c>
      <c r="D59" s="112" t="s">
        <v>363</v>
      </c>
      <c r="E59" s="112" t="s">
        <v>364</v>
      </c>
      <c r="F59" s="13">
        <v>2</v>
      </c>
      <c r="G59" s="113">
        <v>3243423.9957909039</v>
      </c>
      <c r="H59" s="77"/>
    </row>
    <row r="60" spans="1:8" ht="84" x14ac:dyDescent="0.25">
      <c r="A60" s="95" t="s">
        <v>365</v>
      </c>
      <c r="B60" s="21" t="s">
        <v>366</v>
      </c>
      <c r="C60" s="13" t="s">
        <v>302</v>
      </c>
      <c r="D60" s="112" t="s">
        <v>367</v>
      </c>
      <c r="E60" s="112" t="s">
        <v>368</v>
      </c>
      <c r="F60" s="13">
        <v>2</v>
      </c>
      <c r="G60" s="113">
        <v>2424971.0956560657</v>
      </c>
      <c r="H60" s="77"/>
    </row>
    <row r="61" spans="1:8" ht="96" x14ac:dyDescent="0.25">
      <c r="A61" s="95" t="s">
        <v>369</v>
      </c>
      <c r="B61" s="21" t="s">
        <v>370</v>
      </c>
      <c r="C61" s="13" t="s">
        <v>371</v>
      </c>
      <c r="D61" s="104">
        <v>46032</v>
      </c>
      <c r="E61" s="104">
        <v>46111</v>
      </c>
      <c r="F61" s="13">
        <v>1</v>
      </c>
      <c r="G61" s="113">
        <v>4511308.2896061372</v>
      </c>
      <c r="H61" s="77"/>
    </row>
    <row r="62" spans="1:8" ht="72" x14ac:dyDescent="0.25">
      <c r="A62" s="95" t="s">
        <v>372</v>
      </c>
      <c r="B62" s="21" t="s">
        <v>373</v>
      </c>
      <c r="C62" s="13" t="s">
        <v>371</v>
      </c>
      <c r="D62" s="104">
        <v>46112</v>
      </c>
      <c r="E62" s="104">
        <v>46203</v>
      </c>
      <c r="F62" s="13">
        <v>1</v>
      </c>
      <c r="G62" s="113">
        <v>6328625.9936035071</v>
      </c>
      <c r="H62" s="77"/>
    </row>
    <row r="63" spans="1:8" x14ac:dyDescent="0.25">
      <c r="A63" s="724" t="s">
        <v>374</v>
      </c>
      <c r="B63" s="724"/>
      <c r="C63" s="724"/>
      <c r="D63" s="724"/>
      <c r="E63" s="724"/>
      <c r="F63" s="724"/>
      <c r="G63" s="724"/>
      <c r="H63" s="724"/>
    </row>
    <row r="64" spans="1:8" ht="108" x14ac:dyDescent="0.25">
      <c r="A64" s="95" t="s">
        <v>375</v>
      </c>
      <c r="B64" s="21" t="s">
        <v>376</v>
      </c>
      <c r="C64" s="13" t="s">
        <v>377</v>
      </c>
      <c r="D64" s="104">
        <v>46032</v>
      </c>
      <c r="E64" s="104">
        <v>46173</v>
      </c>
      <c r="F64" s="13">
        <v>2</v>
      </c>
      <c r="G64" s="113">
        <v>9905614.8458538074</v>
      </c>
      <c r="H64" s="77"/>
    </row>
    <row r="65" spans="1:8" ht="84" x14ac:dyDescent="0.25">
      <c r="A65" s="95" t="s">
        <v>378</v>
      </c>
      <c r="B65" s="21" t="s">
        <v>379</v>
      </c>
      <c r="C65" s="13" t="s">
        <v>377</v>
      </c>
      <c r="D65" s="104">
        <v>46174</v>
      </c>
      <c r="E65" s="104">
        <v>46356</v>
      </c>
      <c r="F65" s="13">
        <v>2</v>
      </c>
      <c r="G65" s="113">
        <v>8711520.9465836696</v>
      </c>
      <c r="H65" s="77"/>
    </row>
    <row r="66" spans="1:8" ht="72" x14ac:dyDescent="0.25">
      <c r="A66" s="95" t="s">
        <v>380</v>
      </c>
      <c r="B66" s="21" t="s">
        <v>381</v>
      </c>
      <c r="C66" s="13" t="s">
        <v>382</v>
      </c>
      <c r="D66" s="104">
        <v>46032</v>
      </c>
      <c r="E66" s="104">
        <v>46091</v>
      </c>
      <c r="F66" s="13">
        <v>2</v>
      </c>
      <c r="G66" s="113">
        <v>4474327.0852997256</v>
      </c>
      <c r="H66" s="77"/>
    </row>
    <row r="67" spans="1:8" ht="72" x14ac:dyDescent="0.25">
      <c r="A67" s="95" t="s">
        <v>383</v>
      </c>
      <c r="B67" s="86" t="s">
        <v>384</v>
      </c>
      <c r="C67" s="13" t="s">
        <v>382</v>
      </c>
      <c r="D67" s="104">
        <v>46092</v>
      </c>
      <c r="E67" s="104">
        <v>46153</v>
      </c>
      <c r="F67" s="13">
        <v>2</v>
      </c>
      <c r="G67" s="113">
        <v>7638955.4412256433</v>
      </c>
      <c r="H67" s="77"/>
    </row>
    <row r="68" spans="1:8" ht="96" x14ac:dyDescent="0.25">
      <c r="A68" s="95" t="s">
        <v>385</v>
      </c>
      <c r="B68" s="86" t="s">
        <v>386</v>
      </c>
      <c r="C68" s="13" t="s">
        <v>382</v>
      </c>
      <c r="D68" s="104">
        <v>46154</v>
      </c>
      <c r="E68" s="104">
        <v>46338</v>
      </c>
      <c r="F68" s="13">
        <v>2</v>
      </c>
      <c r="G68" s="113">
        <v>4474327.0852997256</v>
      </c>
      <c r="H68" s="77"/>
    </row>
    <row r="69" spans="1:8" ht="60" x14ac:dyDescent="0.25">
      <c r="A69" s="95" t="s">
        <v>387</v>
      </c>
      <c r="B69" s="86" t="s">
        <v>388</v>
      </c>
      <c r="C69" s="13" t="s">
        <v>382</v>
      </c>
      <c r="D69" s="104">
        <v>46308</v>
      </c>
      <c r="E69" s="104">
        <v>46336</v>
      </c>
      <c r="F69" s="13">
        <v>2</v>
      </c>
      <c r="G69" s="113">
        <v>4168763.8437477695</v>
      </c>
      <c r="H69" s="77"/>
    </row>
    <row r="70" spans="1:8" ht="96" x14ac:dyDescent="0.25">
      <c r="A70" s="95" t="s">
        <v>389</v>
      </c>
      <c r="B70" s="95" t="s">
        <v>390</v>
      </c>
      <c r="C70" s="13" t="s">
        <v>391</v>
      </c>
      <c r="D70" s="104">
        <v>46037</v>
      </c>
      <c r="E70" s="104">
        <v>46109</v>
      </c>
      <c r="F70" s="13">
        <v>2</v>
      </c>
      <c r="G70" s="113">
        <v>3053117.051076822</v>
      </c>
      <c r="H70" s="77"/>
    </row>
    <row r="71" spans="1:8" ht="108" x14ac:dyDescent="0.25">
      <c r="A71" s="95" t="s">
        <v>392</v>
      </c>
      <c r="B71" s="95" t="s">
        <v>393</v>
      </c>
      <c r="C71" s="13" t="s">
        <v>391</v>
      </c>
      <c r="D71" s="104">
        <v>46110</v>
      </c>
      <c r="E71" s="104">
        <v>46326</v>
      </c>
      <c r="F71" s="13">
        <v>2</v>
      </c>
      <c r="G71" s="113">
        <v>3363781.7839151341</v>
      </c>
      <c r="H71" s="77"/>
    </row>
    <row r="72" spans="1:8" ht="60" x14ac:dyDescent="0.25">
      <c r="A72" s="95" t="s">
        <v>394</v>
      </c>
      <c r="B72" s="95" t="s">
        <v>395</v>
      </c>
      <c r="C72" s="13" t="s">
        <v>391</v>
      </c>
      <c r="D72" s="104">
        <v>46327</v>
      </c>
      <c r="E72" s="104">
        <v>46336</v>
      </c>
      <c r="F72" s="13">
        <v>2</v>
      </c>
      <c r="G72" s="113">
        <v>4080238.1234772163</v>
      </c>
      <c r="H72" s="77"/>
    </row>
    <row r="73" spans="1:8" x14ac:dyDescent="0.25">
      <c r="A73" s="724" t="s">
        <v>396</v>
      </c>
      <c r="B73" s="724"/>
      <c r="C73" s="724"/>
      <c r="D73" s="724"/>
      <c r="E73" s="724"/>
      <c r="F73" s="724"/>
      <c r="G73" s="724"/>
      <c r="H73" s="724"/>
    </row>
    <row r="74" spans="1:8" ht="192" x14ac:dyDescent="0.25">
      <c r="A74" s="21" t="s">
        <v>397</v>
      </c>
      <c r="B74" s="21" t="s">
        <v>398</v>
      </c>
      <c r="C74" s="13" t="s">
        <v>399</v>
      </c>
      <c r="D74" s="104">
        <v>46037</v>
      </c>
      <c r="E74" s="104">
        <v>46112</v>
      </c>
      <c r="F74" s="13">
        <v>2</v>
      </c>
      <c r="G74" s="113">
        <v>3660724.0717474194</v>
      </c>
      <c r="H74" s="77"/>
    </row>
    <row r="75" spans="1:8" ht="156" x14ac:dyDescent="0.25">
      <c r="A75" s="21" t="s">
        <v>400</v>
      </c>
      <c r="B75" s="21" t="s">
        <v>401</v>
      </c>
      <c r="C75" s="13" t="s">
        <v>399</v>
      </c>
      <c r="D75" s="104">
        <v>46113</v>
      </c>
      <c r="E75" s="104">
        <v>46188</v>
      </c>
      <c r="F75" s="13">
        <v>2</v>
      </c>
      <c r="G75" s="113">
        <v>3693284.5145132719</v>
      </c>
      <c r="H75" s="77"/>
    </row>
    <row r="76" spans="1:8" ht="120" x14ac:dyDescent="0.25">
      <c r="A76" s="21" t="s">
        <v>402</v>
      </c>
      <c r="B76" s="21" t="s">
        <v>403</v>
      </c>
      <c r="C76" s="13" t="s">
        <v>399</v>
      </c>
      <c r="D76" s="104">
        <v>46189</v>
      </c>
      <c r="E76" s="104">
        <v>46341</v>
      </c>
      <c r="F76" s="13">
        <v>2</v>
      </c>
      <c r="G76" s="113">
        <v>3660724</v>
      </c>
      <c r="H76" s="77"/>
    </row>
    <row r="77" spans="1:8" ht="96" x14ac:dyDescent="0.25">
      <c r="A77" s="21" t="s">
        <v>404</v>
      </c>
      <c r="B77" s="21" t="s">
        <v>405</v>
      </c>
      <c r="C77" s="13" t="s">
        <v>406</v>
      </c>
      <c r="D77" s="104">
        <v>46037</v>
      </c>
      <c r="E77" s="104">
        <v>46112</v>
      </c>
      <c r="F77" s="13">
        <v>2</v>
      </c>
      <c r="G77" s="113">
        <v>3015844.7552817063</v>
      </c>
      <c r="H77" s="77"/>
    </row>
    <row r="78" spans="1:8" ht="132" x14ac:dyDescent="0.25">
      <c r="A78" s="21" t="s">
        <v>407</v>
      </c>
      <c r="B78" s="21" t="s">
        <v>408</v>
      </c>
      <c r="C78" s="13" t="s">
        <v>406</v>
      </c>
      <c r="D78" s="104">
        <v>46113</v>
      </c>
      <c r="E78" s="104">
        <v>46203</v>
      </c>
      <c r="F78" s="13">
        <v>2</v>
      </c>
      <c r="G78" s="113">
        <v>3015844.7552817063</v>
      </c>
      <c r="H78" s="77"/>
    </row>
    <row r="79" spans="1:8" x14ac:dyDescent="0.25">
      <c r="A79" s="724" t="s">
        <v>409</v>
      </c>
      <c r="B79" s="724"/>
      <c r="C79" s="724"/>
      <c r="D79" s="724"/>
      <c r="E79" s="724"/>
      <c r="F79" s="724"/>
      <c r="G79" s="724"/>
      <c r="H79" s="724"/>
    </row>
    <row r="80" spans="1:8" ht="48" x14ac:dyDescent="0.25">
      <c r="A80" s="94" t="s">
        <v>410</v>
      </c>
      <c r="B80" s="115" t="s">
        <v>411</v>
      </c>
      <c r="C80" s="32" t="s">
        <v>71</v>
      </c>
      <c r="D80" s="104">
        <v>46346</v>
      </c>
      <c r="E80" s="22">
        <v>46357</v>
      </c>
      <c r="F80" s="13">
        <v>2</v>
      </c>
      <c r="G80" s="113">
        <v>1025494.5901975653</v>
      </c>
      <c r="H80" s="77"/>
    </row>
    <row r="81" spans="1:8" ht="161.25" customHeight="1" x14ac:dyDescent="0.25">
      <c r="A81" s="676" t="s">
        <v>2027</v>
      </c>
      <c r="B81" s="734"/>
      <c r="C81" s="863" t="s">
        <v>2026</v>
      </c>
      <c r="D81" s="910"/>
      <c r="E81" s="910"/>
      <c r="F81" s="712" t="s">
        <v>2025</v>
      </c>
      <c r="G81" s="713"/>
      <c r="H81" s="713"/>
    </row>
  </sheetData>
  <mergeCells count="26">
    <mergeCell ref="A63:H63"/>
    <mergeCell ref="A73:H73"/>
    <mergeCell ref="A79:H79"/>
    <mergeCell ref="A81:B81"/>
    <mergeCell ref="C81:E81"/>
    <mergeCell ref="F81:H81"/>
    <mergeCell ref="A51:H51"/>
    <mergeCell ref="A11:D11"/>
    <mergeCell ref="E11:H11"/>
    <mergeCell ref="A12:C14"/>
    <mergeCell ref="D12:H12"/>
    <mergeCell ref="A15:B15"/>
    <mergeCell ref="C15:E15"/>
    <mergeCell ref="F15:H15"/>
    <mergeCell ref="A17:H17"/>
    <mergeCell ref="A29:H29"/>
    <mergeCell ref="A34:H34"/>
    <mergeCell ref="A39:H39"/>
    <mergeCell ref="A44:H44"/>
    <mergeCell ref="A10:F10"/>
    <mergeCell ref="G10:H10"/>
    <mergeCell ref="B4:G5"/>
    <mergeCell ref="H4:H7"/>
    <mergeCell ref="B6:G7"/>
    <mergeCell ref="A8:H8"/>
    <mergeCell ref="A9:H9"/>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3C38E-4B4C-45FC-B619-97FB65D07F60}">
  <sheetPr codeName="Hoja22"/>
  <dimension ref="A4:H22"/>
  <sheetViews>
    <sheetView workbookViewId="0"/>
  </sheetViews>
  <sheetFormatPr baseColWidth="10" defaultRowHeight="15" x14ac:dyDescent="0.25"/>
  <cols>
    <col min="1" max="1" width="27" style="2" customWidth="1"/>
    <col min="2" max="2" width="80.7109375" style="2" customWidth="1"/>
    <col min="3" max="3" width="24" style="2" customWidth="1"/>
    <col min="4" max="5" width="15.7109375" style="24" customWidth="1"/>
    <col min="6" max="6" width="17.42578125" style="24" customWidth="1"/>
    <col min="7" max="7" width="18.7109375" style="24" customWidth="1"/>
    <col min="8" max="8" width="21.42578125" style="2" customWidth="1"/>
  </cols>
  <sheetData>
    <row r="4" spans="1:8" x14ac:dyDescent="0.25">
      <c r="A4" s="6" t="s">
        <v>0</v>
      </c>
      <c r="B4" s="649" t="s">
        <v>49</v>
      </c>
      <c r="C4" s="649"/>
      <c r="D4" s="649"/>
      <c r="E4" s="649"/>
      <c r="F4" s="649"/>
      <c r="G4" s="649"/>
      <c r="H4" s="655" t="s">
        <v>2</v>
      </c>
    </row>
    <row r="5" spans="1:8" x14ac:dyDescent="0.25">
      <c r="A5" s="5" t="s">
        <v>3</v>
      </c>
      <c r="B5" s="649"/>
      <c r="C5" s="649"/>
      <c r="D5" s="649"/>
      <c r="E5" s="649"/>
      <c r="F5" s="649"/>
      <c r="G5" s="649"/>
      <c r="H5" s="656"/>
    </row>
    <row r="6" spans="1:8" x14ac:dyDescent="0.25">
      <c r="A6" s="5" t="s">
        <v>4</v>
      </c>
      <c r="B6" s="649" t="s">
        <v>5</v>
      </c>
      <c r="C6" s="649"/>
      <c r="D6" s="649"/>
      <c r="E6" s="649"/>
      <c r="F6" s="649"/>
      <c r="G6" s="649"/>
      <c r="H6" s="656"/>
    </row>
    <row r="7" spans="1:8" x14ac:dyDescent="0.25">
      <c r="A7" s="5" t="s">
        <v>6</v>
      </c>
      <c r="B7" s="649"/>
      <c r="C7" s="649"/>
      <c r="D7" s="649"/>
      <c r="E7" s="649"/>
      <c r="F7" s="649"/>
      <c r="G7" s="649"/>
      <c r="H7" s="657"/>
    </row>
    <row r="8" spans="1:8" x14ac:dyDescent="0.25">
      <c r="A8" s="625" t="s">
        <v>2225</v>
      </c>
      <c r="B8" s="625"/>
      <c r="C8" s="625"/>
      <c r="D8" s="625"/>
      <c r="E8" s="625"/>
      <c r="F8" s="625"/>
      <c r="G8" s="625"/>
      <c r="H8" s="625"/>
    </row>
    <row r="9" spans="1:8" x14ac:dyDescent="0.25">
      <c r="A9" s="640" t="s">
        <v>1058</v>
      </c>
      <c r="B9" s="625"/>
      <c r="C9" s="625"/>
      <c r="D9" s="625"/>
      <c r="E9" s="625"/>
      <c r="F9" s="625"/>
      <c r="G9" s="625"/>
      <c r="H9" s="625"/>
    </row>
    <row r="10" spans="1:8" x14ac:dyDescent="0.25">
      <c r="A10" s="678" t="s">
        <v>218</v>
      </c>
      <c r="B10" s="612"/>
      <c r="C10" s="612"/>
      <c r="D10" s="612"/>
      <c r="E10" s="612"/>
      <c r="F10" s="612"/>
      <c r="G10" s="647" t="s">
        <v>52</v>
      </c>
      <c r="H10" s="648"/>
    </row>
    <row r="11" spans="1:8" ht="57" customHeight="1" x14ac:dyDescent="0.25">
      <c r="A11" s="612" t="s">
        <v>207</v>
      </c>
      <c r="B11" s="612"/>
      <c r="C11" s="612"/>
      <c r="D11" s="612"/>
      <c r="E11" s="679" t="s">
        <v>208</v>
      </c>
      <c r="F11" s="680"/>
      <c r="G11" s="680"/>
      <c r="H11" s="681"/>
    </row>
    <row r="12" spans="1:8" x14ac:dyDescent="0.25">
      <c r="A12" s="684" t="s">
        <v>1059</v>
      </c>
      <c r="B12" s="812"/>
      <c r="C12" s="813"/>
      <c r="D12" s="670" t="s">
        <v>116</v>
      </c>
      <c r="E12" s="693"/>
      <c r="F12" s="693"/>
      <c r="G12" s="693"/>
      <c r="H12" s="694"/>
    </row>
    <row r="13" spans="1:8" x14ac:dyDescent="0.25">
      <c r="A13" s="814"/>
      <c r="B13" s="815"/>
      <c r="C13" s="816"/>
      <c r="D13" s="4" t="s">
        <v>10</v>
      </c>
      <c r="E13" s="4" t="s">
        <v>11</v>
      </c>
      <c r="F13" s="4" t="s">
        <v>12</v>
      </c>
      <c r="G13" s="4" t="s">
        <v>13</v>
      </c>
      <c r="H13" s="4" t="s">
        <v>14</v>
      </c>
    </row>
    <row r="14" spans="1:8" x14ac:dyDescent="0.25">
      <c r="A14" s="817"/>
      <c r="B14" s="818"/>
      <c r="C14" s="819"/>
      <c r="D14" s="78">
        <v>0.25</v>
      </c>
      <c r="E14" s="78">
        <v>0.25</v>
      </c>
      <c r="F14" s="78">
        <v>0.25</v>
      </c>
      <c r="G14" s="78">
        <v>0.25</v>
      </c>
      <c r="H14" s="78">
        <v>1</v>
      </c>
    </row>
    <row r="15" spans="1:8" x14ac:dyDescent="0.25">
      <c r="A15" s="679" t="s">
        <v>56</v>
      </c>
      <c r="B15" s="681"/>
      <c r="C15" s="695" t="s">
        <v>1060</v>
      </c>
      <c r="D15" s="680"/>
      <c r="E15" s="681"/>
      <c r="F15" s="46" t="s">
        <v>74</v>
      </c>
      <c r="G15" s="47">
        <f>G17+G18+G19+G20+G21</f>
        <v>397347919.50773078</v>
      </c>
      <c r="H15" s="48"/>
    </row>
    <row r="16" spans="1:8" ht="24" x14ac:dyDescent="0.25">
      <c r="A16" s="26" t="s">
        <v>17</v>
      </c>
      <c r="B16" s="27" t="s">
        <v>18</v>
      </c>
      <c r="C16" s="26" t="s">
        <v>19</v>
      </c>
      <c r="D16" s="26" t="s">
        <v>20</v>
      </c>
      <c r="E16" s="26" t="s">
        <v>21</v>
      </c>
      <c r="F16" s="4" t="s">
        <v>22</v>
      </c>
      <c r="G16" s="4" t="s">
        <v>23</v>
      </c>
      <c r="H16" s="4" t="s">
        <v>24</v>
      </c>
    </row>
    <row r="17" spans="1:8" ht="96" x14ac:dyDescent="0.25">
      <c r="A17" s="60" t="s">
        <v>210</v>
      </c>
      <c r="B17" s="50" t="s">
        <v>1061</v>
      </c>
      <c r="C17" s="49" t="s">
        <v>211</v>
      </c>
      <c r="D17" s="97">
        <v>46023</v>
      </c>
      <c r="E17" s="97">
        <v>46127</v>
      </c>
      <c r="F17" s="45">
        <v>2</v>
      </c>
      <c r="G17" s="52">
        <v>26116764.662479959</v>
      </c>
      <c r="H17" s="53"/>
    </row>
    <row r="18" spans="1:8" ht="144" x14ac:dyDescent="0.25">
      <c r="A18" s="60" t="s">
        <v>212</v>
      </c>
      <c r="B18" s="54" t="s">
        <v>213</v>
      </c>
      <c r="C18" s="49" t="s">
        <v>211</v>
      </c>
      <c r="D18" s="97">
        <v>46032</v>
      </c>
      <c r="E18" s="97">
        <v>46233</v>
      </c>
      <c r="F18" s="45">
        <v>2</v>
      </c>
      <c r="G18" s="52">
        <v>145507688.83381689</v>
      </c>
      <c r="H18" s="53"/>
    </row>
    <row r="19" spans="1:8" ht="120" x14ac:dyDescent="0.25">
      <c r="A19" s="60" t="s">
        <v>214</v>
      </c>
      <c r="B19" s="54" t="s">
        <v>215</v>
      </c>
      <c r="C19" s="49" t="s">
        <v>211</v>
      </c>
      <c r="D19" s="97">
        <v>46143</v>
      </c>
      <c r="E19" s="97">
        <v>46266</v>
      </c>
      <c r="F19" s="45">
        <v>2</v>
      </c>
      <c r="G19" s="52">
        <v>29847731.042834237</v>
      </c>
      <c r="H19" s="53"/>
    </row>
    <row r="20" spans="1:8" ht="144" x14ac:dyDescent="0.25">
      <c r="A20" s="60" t="s">
        <v>216</v>
      </c>
      <c r="B20" s="50" t="s">
        <v>1062</v>
      </c>
      <c r="C20" s="49" t="s">
        <v>211</v>
      </c>
      <c r="D20" s="97">
        <v>46113</v>
      </c>
      <c r="E20" s="97">
        <v>46327</v>
      </c>
      <c r="F20" s="45">
        <v>2</v>
      </c>
      <c r="G20" s="52">
        <v>97937867.484299839</v>
      </c>
      <c r="H20" s="53"/>
    </row>
    <row r="21" spans="1:8" ht="72" x14ac:dyDescent="0.25">
      <c r="A21" s="31" t="s">
        <v>217</v>
      </c>
      <c r="B21" s="42" t="s">
        <v>70</v>
      </c>
      <c r="C21" s="45" t="s">
        <v>180</v>
      </c>
      <c r="D21" s="33">
        <v>46327</v>
      </c>
      <c r="E21" s="43">
        <v>46357</v>
      </c>
      <c r="F21" s="45">
        <v>1</v>
      </c>
      <c r="G21" s="52">
        <v>97937867.484299839</v>
      </c>
      <c r="H21" s="53"/>
    </row>
    <row r="22" spans="1:8" ht="154.5" customHeight="1" x14ac:dyDescent="0.25">
      <c r="A22" s="682" t="s">
        <v>2028</v>
      </c>
      <c r="B22" s="683"/>
      <c r="C22" s="677" t="s">
        <v>2029</v>
      </c>
      <c r="D22" s="677"/>
      <c r="E22" s="677"/>
      <c r="F22" s="677" t="s">
        <v>2030</v>
      </c>
      <c r="G22" s="677"/>
      <c r="H22" s="677"/>
    </row>
  </sheetData>
  <mergeCells count="16">
    <mergeCell ref="A22:B22"/>
    <mergeCell ref="C22:E22"/>
    <mergeCell ref="F22:H22"/>
    <mergeCell ref="A11:D11"/>
    <mergeCell ref="E11:H11"/>
    <mergeCell ref="A12:C14"/>
    <mergeCell ref="D12:H12"/>
    <mergeCell ref="A15:B15"/>
    <mergeCell ref="C15:E15"/>
    <mergeCell ref="A10:F10"/>
    <mergeCell ref="G10:H10"/>
    <mergeCell ref="B4:G5"/>
    <mergeCell ref="H4:H7"/>
    <mergeCell ref="B6:G7"/>
    <mergeCell ref="A8:H8"/>
    <mergeCell ref="A9:H9"/>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F1772-4817-4551-A52E-D41ECE677E49}">
  <sheetPr codeName="Hoja23"/>
  <dimension ref="A4:I21"/>
  <sheetViews>
    <sheetView workbookViewId="0"/>
  </sheetViews>
  <sheetFormatPr baseColWidth="10" defaultRowHeight="15" x14ac:dyDescent="0.25"/>
  <cols>
    <col min="1" max="1" width="33.85546875" style="11" customWidth="1"/>
    <col min="2" max="2" width="64.42578125" style="11" customWidth="1"/>
    <col min="3" max="3" width="38.140625" style="2" customWidth="1"/>
    <col min="4" max="5" width="15.28515625" style="24" customWidth="1"/>
    <col min="6" max="6" width="17.5703125" style="24" customWidth="1"/>
    <col min="7" max="7" width="15.28515625" style="24" customWidth="1"/>
    <col min="8" max="8" width="20.28515625" style="2" customWidth="1"/>
    <col min="9" max="9" width="11.42578125" style="343"/>
  </cols>
  <sheetData>
    <row r="4" spans="1:8" x14ac:dyDescent="0.25">
      <c r="A4" s="6" t="s">
        <v>0</v>
      </c>
      <c r="B4" s="649" t="s">
        <v>1726</v>
      </c>
      <c r="C4" s="649"/>
      <c r="D4" s="649"/>
      <c r="E4" s="649"/>
      <c r="F4" s="649"/>
      <c r="G4" s="649"/>
      <c r="H4" s="735" t="s">
        <v>2</v>
      </c>
    </row>
    <row r="5" spans="1:8" x14ac:dyDescent="0.25">
      <c r="A5" s="5" t="s">
        <v>3</v>
      </c>
      <c r="B5" s="649"/>
      <c r="C5" s="649"/>
      <c r="D5" s="649"/>
      <c r="E5" s="649"/>
      <c r="F5" s="649"/>
      <c r="G5" s="649"/>
      <c r="H5" s="735"/>
    </row>
    <row r="6" spans="1:8" x14ac:dyDescent="0.25">
      <c r="A6" s="5" t="s">
        <v>4</v>
      </c>
      <c r="B6" s="649" t="s">
        <v>5</v>
      </c>
      <c r="C6" s="649"/>
      <c r="D6" s="649"/>
      <c r="E6" s="649"/>
      <c r="F6" s="649"/>
      <c r="G6" s="649"/>
      <c r="H6" s="735"/>
    </row>
    <row r="7" spans="1:8" x14ac:dyDescent="0.25">
      <c r="A7" s="5" t="s">
        <v>6</v>
      </c>
      <c r="B7" s="649"/>
      <c r="C7" s="649"/>
      <c r="D7" s="649"/>
      <c r="E7" s="649"/>
      <c r="F7" s="649"/>
      <c r="G7" s="649"/>
      <c r="H7" s="735"/>
    </row>
    <row r="8" spans="1:8" x14ac:dyDescent="0.25">
      <c r="A8" s="654" t="s">
        <v>2229</v>
      </c>
      <c r="B8" s="653"/>
      <c r="C8" s="653"/>
      <c r="D8" s="653"/>
      <c r="E8" s="653"/>
      <c r="F8" s="653"/>
      <c r="G8" s="653"/>
      <c r="H8" s="653"/>
    </row>
    <row r="9" spans="1:8" x14ac:dyDescent="0.25">
      <c r="A9" s="654" t="s">
        <v>1740</v>
      </c>
      <c r="B9" s="653"/>
      <c r="C9" s="653"/>
      <c r="D9" s="653"/>
      <c r="E9" s="653"/>
      <c r="F9" s="653"/>
      <c r="G9" s="653"/>
      <c r="H9" s="653"/>
    </row>
    <row r="10" spans="1:8" x14ac:dyDescent="0.25">
      <c r="A10" s="645" t="s">
        <v>1741</v>
      </c>
      <c r="B10" s="911"/>
      <c r="C10" s="911"/>
      <c r="D10" s="911"/>
      <c r="E10" s="911"/>
      <c r="F10" s="911"/>
      <c r="G10" s="737" t="s">
        <v>1742</v>
      </c>
      <c r="H10" s="737"/>
    </row>
    <row r="11" spans="1:8" ht="41.25" customHeight="1" x14ac:dyDescent="0.25">
      <c r="A11" s="645" t="s">
        <v>1743</v>
      </c>
      <c r="B11" s="646"/>
      <c r="C11" s="646"/>
      <c r="D11" s="646"/>
      <c r="E11" s="646" t="s">
        <v>1744</v>
      </c>
      <c r="F11" s="646"/>
      <c r="G11" s="646"/>
      <c r="H11" s="646"/>
    </row>
    <row r="12" spans="1:8" x14ac:dyDescent="0.25">
      <c r="A12" s="645" t="s">
        <v>1745</v>
      </c>
      <c r="B12" s="646"/>
      <c r="C12" s="646"/>
      <c r="D12" s="649" t="s">
        <v>55</v>
      </c>
      <c r="E12" s="649"/>
      <c r="F12" s="649"/>
      <c r="G12" s="649"/>
      <c r="H12" s="649"/>
    </row>
    <row r="13" spans="1:8" x14ac:dyDescent="0.25">
      <c r="A13" s="646"/>
      <c r="B13" s="646"/>
      <c r="C13" s="646"/>
      <c r="D13" s="26" t="s">
        <v>10</v>
      </c>
      <c r="E13" s="26" t="s">
        <v>11</v>
      </c>
      <c r="F13" s="26" t="s">
        <v>12</v>
      </c>
      <c r="G13" s="26" t="s">
        <v>13</v>
      </c>
      <c r="H13" s="26" t="s">
        <v>14</v>
      </c>
    </row>
    <row r="14" spans="1:8" x14ac:dyDescent="0.25">
      <c r="A14" s="646"/>
      <c r="B14" s="646"/>
      <c r="C14" s="646"/>
      <c r="D14" s="254">
        <v>0.1</v>
      </c>
      <c r="E14" s="254">
        <v>0.25</v>
      </c>
      <c r="F14" s="254">
        <v>0.25</v>
      </c>
      <c r="G14" s="254">
        <v>0.4</v>
      </c>
      <c r="H14" s="254">
        <v>1</v>
      </c>
    </row>
    <row r="15" spans="1:8" ht="68.25" customHeight="1" x14ac:dyDescent="0.25">
      <c r="A15" s="646" t="s">
        <v>1746</v>
      </c>
      <c r="B15" s="646"/>
      <c r="C15" s="653" t="s">
        <v>1747</v>
      </c>
      <c r="D15" s="653"/>
      <c r="E15" s="653"/>
      <c r="F15" s="918" t="s">
        <v>1748</v>
      </c>
      <c r="G15" s="919"/>
      <c r="H15" s="919"/>
    </row>
    <row r="16" spans="1:8" ht="24" x14ac:dyDescent="0.25">
      <c r="A16" s="4" t="s">
        <v>17</v>
      </c>
      <c r="B16" s="4" t="s">
        <v>18</v>
      </c>
      <c r="C16" s="4" t="s">
        <v>19</v>
      </c>
      <c r="D16" s="4" t="s">
        <v>20</v>
      </c>
      <c r="E16" s="4" t="s">
        <v>21</v>
      </c>
      <c r="F16" s="4" t="s">
        <v>22</v>
      </c>
      <c r="G16" s="4" t="s">
        <v>23</v>
      </c>
      <c r="H16" s="4" t="s">
        <v>24</v>
      </c>
    </row>
    <row r="17" spans="1:8" ht="96" x14ac:dyDescent="0.25">
      <c r="A17" s="75" t="s">
        <v>1727</v>
      </c>
      <c r="B17" s="482" t="s">
        <v>1749</v>
      </c>
      <c r="C17" s="32" t="s">
        <v>1728</v>
      </c>
      <c r="D17" s="498" t="s">
        <v>1729</v>
      </c>
      <c r="E17" s="498" t="s">
        <v>1730</v>
      </c>
      <c r="F17" s="32">
        <v>1</v>
      </c>
      <c r="G17" s="34">
        <v>6128125</v>
      </c>
      <c r="H17" s="32"/>
    </row>
    <row r="18" spans="1:8" ht="96" x14ac:dyDescent="0.25">
      <c r="A18" s="75" t="s">
        <v>1731</v>
      </c>
      <c r="B18" s="482" t="s">
        <v>1732</v>
      </c>
      <c r="C18" s="32" t="s">
        <v>1733</v>
      </c>
      <c r="D18" s="498" t="s">
        <v>1729</v>
      </c>
      <c r="E18" s="498" t="s">
        <v>1730</v>
      </c>
      <c r="F18" s="32">
        <v>1</v>
      </c>
      <c r="G18" s="34">
        <v>6972776</v>
      </c>
      <c r="H18" s="32"/>
    </row>
    <row r="19" spans="1:8" ht="108" x14ac:dyDescent="0.25">
      <c r="A19" s="75" t="s">
        <v>1734</v>
      </c>
      <c r="B19" s="75" t="s">
        <v>1750</v>
      </c>
      <c r="C19" s="32" t="s">
        <v>1733</v>
      </c>
      <c r="D19" s="498" t="s">
        <v>1735</v>
      </c>
      <c r="E19" s="498" t="s">
        <v>1736</v>
      </c>
      <c r="F19" s="32">
        <v>1</v>
      </c>
      <c r="G19" s="34">
        <v>4342242</v>
      </c>
      <c r="H19" s="32"/>
    </row>
    <row r="20" spans="1:8" ht="72" x14ac:dyDescent="0.25">
      <c r="A20" s="94" t="s">
        <v>1737</v>
      </c>
      <c r="B20" s="94" t="s">
        <v>1738</v>
      </c>
      <c r="C20" s="32" t="s">
        <v>1739</v>
      </c>
      <c r="D20" s="498">
        <v>46357</v>
      </c>
      <c r="E20" s="498">
        <v>46357</v>
      </c>
      <c r="F20" s="32">
        <v>1</v>
      </c>
      <c r="G20" s="34">
        <v>340781</v>
      </c>
      <c r="H20" s="32"/>
    </row>
    <row r="21" spans="1:8" ht="230.25" customHeight="1" x14ac:dyDescent="0.25">
      <c r="A21" s="912" t="s">
        <v>2031</v>
      </c>
      <c r="B21" s="913"/>
      <c r="C21" s="914" t="s">
        <v>2033</v>
      </c>
      <c r="D21" s="914"/>
      <c r="E21" s="914"/>
      <c r="F21" s="915" t="s">
        <v>2032</v>
      </c>
      <c r="G21" s="916"/>
      <c r="H21" s="917"/>
    </row>
  </sheetData>
  <mergeCells count="17">
    <mergeCell ref="A21:B21"/>
    <mergeCell ref="C21:E21"/>
    <mergeCell ref="F21:H21"/>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D2E29-1C5C-49EB-97D3-DC399C346FBE}">
  <sheetPr codeName="Hoja24"/>
  <dimension ref="A4:H25"/>
  <sheetViews>
    <sheetView workbookViewId="0"/>
  </sheetViews>
  <sheetFormatPr baseColWidth="10" defaultRowHeight="15" x14ac:dyDescent="0.25"/>
  <cols>
    <col min="1" max="1" width="33.7109375" style="11" customWidth="1"/>
    <col min="2" max="2" width="88.7109375" style="11" customWidth="1"/>
    <col min="3" max="3" width="39.85546875" style="24" customWidth="1"/>
    <col min="4" max="6" width="14.7109375" style="24" customWidth="1"/>
    <col min="7" max="7" width="16.28515625" style="24" customWidth="1"/>
    <col min="8" max="8" width="20.85546875" style="2" customWidth="1"/>
  </cols>
  <sheetData>
    <row r="4" spans="1:8" x14ac:dyDescent="0.25">
      <c r="A4" s="6" t="s">
        <v>0</v>
      </c>
      <c r="B4" s="649" t="s">
        <v>1726</v>
      </c>
      <c r="C4" s="649"/>
      <c r="D4" s="649"/>
      <c r="E4" s="649"/>
      <c r="F4" s="649"/>
      <c r="G4" s="649"/>
      <c r="H4" s="735" t="s">
        <v>2</v>
      </c>
    </row>
    <row r="5" spans="1:8" x14ac:dyDescent="0.25">
      <c r="A5" s="5" t="s">
        <v>3</v>
      </c>
      <c r="B5" s="649"/>
      <c r="C5" s="649"/>
      <c r="D5" s="649"/>
      <c r="E5" s="649"/>
      <c r="F5" s="649"/>
      <c r="G5" s="649"/>
      <c r="H5" s="735"/>
    </row>
    <row r="6" spans="1:8" x14ac:dyDescent="0.25">
      <c r="A6" s="5" t="s">
        <v>4</v>
      </c>
      <c r="B6" s="649" t="s">
        <v>5</v>
      </c>
      <c r="C6" s="649"/>
      <c r="D6" s="649"/>
      <c r="E6" s="649"/>
      <c r="F6" s="649"/>
      <c r="G6" s="649"/>
      <c r="H6" s="735"/>
    </row>
    <row r="7" spans="1:8" x14ac:dyDescent="0.25">
      <c r="A7" s="5" t="s">
        <v>6</v>
      </c>
      <c r="B7" s="649"/>
      <c r="C7" s="649"/>
      <c r="D7" s="649"/>
      <c r="E7" s="649"/>
      <c r="F7" s="649"/>
      <c r="G7" s="649"/>
      <c r="H7" s="735"/>
    </row>
    <row r="8" spans="1:8" x14ac:dyDescent="0.25">
      <c r="A8" s="654" t="s">
        <v>2249</v>
      </c>
      <c r="B8" s="653"/>
      <c r="C8" s="653"/>
      <c r="D8" s="653"/>
      <c r="E8" s="653"/>
      <c r="F8" s="653"/>
      <c r="G8" s="653"/>
      <c r="H8" s="653"/>
    </row>
    <row r="9" spans="1:8" x14ac:dyDescent="0.25">
      <c r="A9" s="654" t="s">
        <v>2177</v>
      </c>
      <c r="B9" s="653"/>
      <c r="C9" s="653"/>
      <c r="D9" s="653"/>
      <c r="E9" s="653"/>
      <c r="F9" s="653"/>
      <c r="G9" s="653"/>
      <c r="H9" s="653"/>
    </row>
    <row r="10" spans="1:8" x14ac:dyDescent="0.25">
      <c r="A10" s="645" t="s">
        <v>2178</v>
      </c>
      <c r="B10" s="911"/>
      <c r="C10" s="911"/>
      <c r="D10" s="911"/>
      <c r="E10" s="911"/>
      <c r="F10" s="911"/>
      <c r="G10" s="737" t="s">
        <v>1742</v>
      </c>
      <c r="H10" s="737"/>
    </row>
    <row r="11" spans="1:8" ht="31.5" customHeight="1" x14ac:dyDescent="0.25">
      <c r="A11" s="645" t="s">
        <v>2179</v>
      </c>
      <c r="B11" s="646"/>
      <c r="C11" s="646"/>
      <c r="D11" s="646"/>
      <c r="E11" s="646" t="s">
        <v>1744</v>
      </c>
      <c r="F11" s="646"/>
      <c r="G11" s="646"/>
      <c r="H11" s="646"/>
    </row>
    <row r="12" spans="1:8" x14ac:dyDescent="0.25">
      <c r="A12" s="645" t="s">
        <v>2180</v>
      </c>
      <c r="B12" s="646"/>
      <c r="C12" s="646"/>
      <c r="D12" s="649" t="s">
        <v>55</v>
      </c>
      <c r="E12" s="649"/>
      <c r="F12" s="649"/>
      <c r="G12" s="649"/>
      <c r="H12" s="649"/>
    </row>
    <row r="13" spans="1:8" x14ac:dyDescent="0.25">
      <c r="A13" s="646"/>
      <c r="B13" s="646"/>
      <c r="C13" s="646"/>
      <c r="D13" s="26" t="s">
        <v>10</v>
      </c>
      <c r="E13" s="26" t="s">
        <v>11</v>
      </c>
      <c r="F13" s="26" t="s">
        <v>12</v>
      </c>
      <c r="G13" s="26" t="s">
        <v>13</v>
      </c>
      <c r="H13" s="26" t="s">
        <v>14</v>
      </c>
    </row>
    <row r="14" spans="1:8" x14ac:dyDescent="0.25">
      <c r="A14" s="646"/>
      <c r="B14" s="646"/>
      <c r="C14" s="646"/>
      <c r="D14" s="254">
        <v>0.1</v>
      </c>
      <c r="E14" s="254">
        <v>0.15</v>
      </c>
      <c r="F14" s="254">
        <v>0.25</v>
      </c>
      <c r="G14" s="254">
        <v>0.5</v>
      </c>
      <c r="H14" s="254">
        <v>1</v>
      </c>
    </row>
    <row r="15" spans="1:8" ht="51" customHeight="1" x14ac:dyDescent="0.25">
      <c r="A15" s="920" t="s">
        <v>2181</v>
      </c>
      <c r="B15" s="921"/>
      <c r="C15" s="921" t="s">
        <v>2189</v>
      </c>
      <c r="D15" s="921"/>
      <c r="E15" s="921"/>
      <c r="F15" s="918" t="s">
        <v>2182</v>
      </c>
      <c r="G15" s="919"/>
      <c r="H15" s="919"/>
    </row>
    <row r="16" spans="1:8" ht="24" x14ac:dyDescent="0.25">
      <c r="A16" s="4" t="s">
        <v>17</v>
      </c>
      <c r="B16" s="4" t="s">
        <v>18</v>
      </c>
      <c r="C16" s="4" t="s">
        <v>19</v>
      </c>
      <c r="D16" s="4" t="s">
        <v>20</v>
      </c>
      <c r="E16" s="4" t="s">
        <v>21</v>
      </c>
      <c r="F16" s="4" t="s">
        <v>22</v>
      </c>
      <c r="G16" s="4" t="s">
        <v>23</v>
      </c>
      <c r="H16" s="4" t="s">
        <v>24</v>
      </c>
    </row>
    <row r="17" spans="1:8" ht="84" x14ac:dyDescent="0.25">
      <c r="A17" s="75" t="s">
        <v>2165</v>
      </c>
      <c r="B17" s="94" t="s">
        <v>2183</v>
      </c>
      <c r="C17" s="32" t="s">
        <v>2166</v>
      </c>
      <c r="D17" s="547" t="s">
        <v>2167</v>
      </c>
      <c r="E17" s="547">
        <v>46346</v>
      </c>
      <c r="F17" s="32">
        <v>1</v>
      </c>
      <c r="G17" s="512">
        <v>7377679</v>
      </c>
      <c r="H17" s="32"/>
    </row>
    <row r="18" spans="1:8" ht="96" x14ac:dyDescent="0.25">
      <c r="A18" s="75" t="s">
        <v>2168</v>
      </c>
      <c r="B18" s="94" t="s">
        <v>2184</v>
      </c>
      <c r="C18" s="32" t="s">
        <v>1733</v>
      </c>
      <c r="D18" s="547">
        <v>46082</v>
      </c>
      <c r="E18" s="547">
        <v>46096</v>
      </c>
      <c r="F18" s="32">
        <v>1</v>
      </c>
      <c r="G18" s="512">
        <v>3368650</v>
      </c>
      <c r="H18" s="32"/>
    </row>
    <row r="19" spans="1:8" ht="84" x14ac:dyDescent="0.25">
      <c r="A19" s="75" t="s">
        <v>2169</v>
      </c>
      <c r="B19" s="94" t="s">
        <v>2185</v>
      </c>
      <c r="C19" s="32" t="s">
        <v>1733</v>
      </c>
      <c r="D19" s="547" t="s">
        <v>1752</v>
      </c>
      <c r="E19" s="547" t="s">
        <v>860</v>
      </c>
      <c r="F19" s="32">
        <v>1</v>
      </c>
      <c r="G19" s="512">
        <v>3079903</v>
      </c>
      <c r="H19" s="32"/>
    </row>
    <row r="20" spans="1:8" ht="72" x14ac:dyDescent="0.25">
      <c r="A20" s="75" t="s">
        <v>2170</v>
      </c>
      <c r="B20" s="94" t="s">
        <v>2186</v>
      </c>
      <c r="C20" s="32" t="s">
        <v>1733</v>
      </c>
      <c r="D20" s="547">
        <v>46054</v>
      </c>
      <c r="E20" s="547">
        <v>46081</v>
      </c>
      <c r="F20" s="32">
        <v>1</v>
      </c>
      <c r="G20" s="512">
        <v>2960860</v>
      </c>
      <c r="H20" s="32"/>
    </row>
    <row r="21" spans="1:8" ht="84" x14ac:dyDescent="0.25">
      <c r="A21" s="75" t="s">
        <v>2171</v>
      </c>
      <c r="B21" s="94" t="s">
        <v>2187</v>
      </c>
      <c r="C21" s="32" t="s">
        <v>1733</v>
      </c>
      <c r="D21" s="539">
        <v>46174</v>
      </c>
      <c r="E21" s="539" t="s">
        <v>860</v>
      </c>
      <c r="F21" s="32">
        <v>1</v>
      </c>
      <c r="G21" s="512">
        <v>7644611</v>
      </c>
      <c r="H21" s="32"/>
    </row>
    <row r="22" spans="1:8" ht="84" x14ac:dyDescent="0.25">
      <c r="A22" s="75" t="s">
        <v>2172</v>
      </c>
      <c r="B22" s="94" t="s">
        <v>2188</v>
      </c>
      <c r="C22" s="32" t="s">
        <v>1733</v>
      </c>
      <c r="D22" s="539" t="s">
        <v>1752</v>
      </c>
      <c r="E22" s="539" t="s">
        <v>2173</v>
      </c>
      <c r="F22" s="32">
        <v>1</v>
      </c>
      <c r="G22" s="512">
        <v>8065021</v>
      </c>
      <c r="H22" s="32"/>
    </row>
    <row r="23" spans="1:8" ht="96" x14ac:dyDescent="0.25">
      <c r="A23" s="75" t="s">
        <v>2174</v>
      </c>
      <c r="B23" s="94" t="s">
        <v>2175</v>
      </c>
      <c r="C23" s="32" t="s">
        <v>1733</v>
      </c>
      <c r="D23" s="540" t="s">
        <v>1752</v>
      </c>
      <c r="E23" s="540" t="s">
        <v>860</v>
      </c>
      <c r="F23" s="32">
        <v>1</v>
      </c>
      <c r="G23" s="512">
        <v>7336351</v>
      </c>
      <c r="H23" s="32"/>
    </row>
    <row r="24" spans="1:8" ht="60" x14ac:dyDescent="0.25">
      <c r="A24" s="94" t="s">
        <v>2176</v>
      </c>
      <c r="B24" s="94" t="s">
        <v>1738</v>
      </c>
      <c r="C24" s="32" t="s">
        <v>1739</v>
      </c>
      <c r="D24" s="539">
        <v>46357</v>
      </c>
      <c r="E24" s="539">
        <v>46357</v>
      </c>
      <c r="F24" s="32">
        <v>1</v>
      </c>
      <c r="G24" s="512">
        <v>340781</v>
      </c>
      <c r="H24" s="32"/>
    </row>
    <row r="25" spans="1:8" ht="160.5" customHeight="1" x14ac:dyDescent="0.25">
      <c r="A25" s="713" t="s">
        <v>2218</v>
      </c>
      <c r="B25" s="713"/>
      <c r="C25" s="914" t="s">
        <v>2219</v>
      </c>
      <c r="D25" s="914"/>
      <c r="E25" s="914"/>
      <c r="F25" s="914" t="s">
        <v>2220</v>
      </c>
      <c r="G25" s="914"/>
      <c r="H25" s="914"/>
    </row>
  </sheetData>
  <mergeCells count="17">
    <mergeCell ref="A25:B25"/>
    <mergeCell ref="C25:E25"/>
    <mergeCell ref="F25:H25"/>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FE127-8B88-4127-918A-696D1BA52A08}">
  <sheetPr codeName="Hoja25"/>
  <dimension ref="A4:H29"/>
  <sheetViews>
    <sheetView workbookViewId="0"/>
  </sheetViews>
  <sheetFormatPr baseColWidth="10" defaultRowHeight="15" x14ac:dyDescent="0.25"/>
  <cols>
    <col min="1" max="1" width="37" style="2" customWidth="1"/>
    <col min="2" max="2" width="89.42578125" style="2" customWidth="1"/>
    <col min="3" max="3" width="24" style="2" customWidth="1"/>
    <col min="4" max="5" width="15.7109375" style="24" customWidth="1"/>
    <col min="6" max="6" width="17.42578125" style="24" customWidth="1"/>
    <col min="7" max="7" width="18.7109375" style="24" customWidth="1"/>
    <col min="8" max="8" width="28.28515625" style="2" customWidth="1"/>
  </cols>
  <sheetData>
    <row r="4" spans="1:8" x14ac:dyDescent="0.25">
      <c r="A4" s="6" t="s">
        <v>0</v>
      </c>
      <c r="B4" s="617" t="s">
        <v>1637</v>
      </c>
      <c r="C4" s="617"/>
      <c r="D4" s="617"/>
      <c r="E4" s="617"/>
      <c r="F4" s="617"/>
      <c r="G4" s="617"/>
      <c r="H4" s="655" t="s">
        <v>2</v>
      </c>
    </row>
    <row r="5" spans="1:8" x14ac:dyDescent="0.25">
      <c r="A5" s="5" t="s">
        <v>3</v>
      </c>
      <c r="B5" s="617"/>
      <c r="C5" s="617"/>
      <c r="D5" s="617"/>
      <c r="E5" s="617"/>
      <c r="F5" s="617"/>
      <c r="G5" s="617"/>
      <c r="H5" s="656"/>
    </row>
    <row r="6" spans="1:8" x14ac:dyDescent="0.25">
      <c r="A6" s="5" t="s">
        <v>4</v>
      </c>
      <c r="B6" s="617" t="s">
        <v>5</v>
      </c>
      <c r="C6" s="617"/>
      <c r="D6" s="617"/>
      <c r="E6" s="617"/>
      <c r="F6" s="617"/>
      <c r="G6" s="617"/>
      <c r="H6" s="656"/>
    </row>
    <row r="7" spans="1:8" x14ac:dyDescent="0.25">
      <c r="A7" s="5" t="s">
        <v>6</v>
      </c>
      <c r="B7" s="617"/>
      <c r="C7" s="617"/>
      <c r="D7" s="617"/>
      <c r="E7" s="617"/>
      <c r="F7" s="617"/>
      <c r="G7" s="617"/>
      <c r="H7" s="657"/>
    </row>
    <row r="8" spans="1:8" x14ac:dyDescent="0.25">
      <c r="A8" s="625" t="s">
        <v>2248</v>
      </c>
      <c r="B8" s="625"/>
      <c r="C8" s="625"/>
      <c r="D8" s="625"/>
      <c r="E8" s="625"/>
      <c r="F8" s="625"/>
      <c r="G8" s="625"/>
      <c r="H8" s="625"/>
    </row>
    <row r="9" spans="1:8" x14ac:dyDescent="0.25">
      <c r="A9" s="653" t="s">
        <v>1664</v>
      </c>
      <c r="B9" s="653"/>
      <c r="C9" s="653"/>
      <c r="D9" s="653"/>
      <c r="E9" s="653"/>
      <c r="F9" s="653"/>
      <c r="G9" s="653"/>
      <c r="H9" s="653"/>
    </row>
    <row r="10" spans="1:8" x14ac:dyDescent="0.25">
      <c r="A10" s="678" t="s">
        <v>1665</v>
      </c>
      <c r="B10" s="612"/>
      <c r="C10" s="612"/>
      <c r="D10" s="612"/>
      <c r="E10" s="612"/>
      <c r="F10" s="612"/>
      <c r="G10" s="748" t="s">
        <v>7</v>
      </c>
      <c r="H10" s="648"/>
    </row>
    <row r="11" spans="1:8" ht="39" customHeight="1" x14ac:dyDescent="0.25">
      <c r="A11" s="697" t="s">
        <v>1666</v>
      </c>
      <c r="B11" s="697"/>
      <c r="C11" s="697"/>
      <c r="D11" s="697"/>
      <c r="E11" s="679" t="s">
        <v>1667</v>
      </c>
      <c r="F11" s="680"/>
      <c r="G11" s="680"/>
      <c r="H11" s="681"/>
    </row>
    <row r="12" spans="1:8" x14ac:dyDescent="0.25">
      <c r="A12" s="922" t="s">
        <v>1668</v>
      </c>
      <c r="B12" s="875"/>
      <c r="C12" s="876"/>
      <c r="D12" s="670" t="s">
        <v>116</v>
      </c>
      <c r="E12" s="671"/>
      <c r="F12" s="671"/>
      <c r="G12" s="671"/>
      <c r="H12" s="672"/>
    </row>
    <row r="13" spans="1:8" x14ac:dyDescent="0.25">
      <c r="A13" s="877"/>
      <c r="B13" s="878"/>
      <c r="C13" s="879"/>
      <c r="D13" s="26" t="s">
        <v>10</v>
      </c>
      <c r="E13" s="26" t="s">
        <v>11</v>
      </c>
      <c r="F13" s="26" t="s">
        <v>12</v>
      </c>
      <c r="G13" s="26" t="s">
        <v>13</v>
      </c>
      <c r="H13" s="26" t="s">
        <v>14</v>
      </c>
    </row>
    <row r="14" spans="1:8" x14ac:dyDescent="0.25">
      <c r="A14" s="880"/>
      <c r="B14" s="881"/>
      <c r="C14" s="882"/>
      <c r="D14" s="254">
        <v>0.24</v>
      </c>
      <c r="E14" s="254">
        <v>0.33</v>
      </c>
      <c r="F14" s="254">
        <v>0.35</v>
      </c>
      <c r="G14" s="254">
        <v>0.18</v>
      </c>
      <c r="H14" s="254">
        <v>1</v>
      </c>
    </row>
    <row r="15" spans="1:8" ht="38.25" customHeight="1" x14ac:dyDescent="0.25">
      <c r="A15" s="679" t="s">
        <v>1669</v>
      </c>
      <c r="B15" s="681"/>
      <c r="C15" s="679" t="s">
        <v>1670</v>
      </c>
      <c r="D15" s="680"/>
      <c r="E15" s="681"/>
      <c r="F15" s="923" t="s">
        <v>1671</v>
      </c>
      <c r="G15" s="924"/>
      <c r="H15" s="925"/>
    </row>
    <row r="16" spans="1:8" ht="24" x14ac:dyDescent="0.25">
      <c r="A16" s="4" t="s">
        <v>17</v>
      </c>
      <c r="B16" s="58" t="s">
        <v>18</v>
      </c>
      <c r="C16" s="4" t="s">
        <v>19</v>
      </c>
      <c r="D16" s="4" t="s">
        <v>20</v>
      </c>
      <c r="E16" s="4" t="s">
        <v>21</v>
      </c>
      <c r="F16" s="26" t="s">
        <v>22</v>
      </c>
      <c r="G16" s="26" t="s">
        <v>23</v>
      </c>
      <c r="H16" s="4" t="s">
        <v>24</v>
      </c>
    </row>
    <row r="17" spans="1:8" x14ac:dyDescent="0.25">
      <c r="A17" s="705" t="s">
        <v>1638</v>
      </c>
      <c r="B17" s="693"/>
      <c r="C17" s="693"/>
      <c r="D17" s="693"/>
      <c r="E17" s="693"/>
      <c r="F17" s="693"/>
      <c r="G17" s="693"/>
      <c r="H17" s="694"/>
    </row>
    <row r="18" spans="1:8" ht="144" x14ac:dyDescent="0.25">
      <c r="A18" s="31" t="s">
        <v>1658</v>
      </c>
      <c r="B18" s="66" t="s">
        <v>2320</v>
      </c>
      <c r="C18" s="45" t="s">
        <v>1639</v>
      </c>
      <c r="D18" s="118" t="s">
        <v>1640</v>
      </c>
      <c r="E18" s="118" t="s">
        <v>1641</v>
      </c>
      <c r="F18" s="487">
        <v>1</v>
      </c>
      <c r="G18" s="445">
        <v>36195222</v>
      </c>
      <c r="H18" s="53" t="s">
        <v>1642</v>
      </c>
    </row>
    <row r="19" spans="1:8" ht="72" x14ac:dyDescent="0.25">
      <c r="A19" s="31" t="s">
        <v>1659</v>
      </c>
      <c r="B19" s="66" t="s">
        <v>2319</v>
      </c>
      <c r="C19" s="45" t="s">
        <v>1639</v>
      </c>
      <c r="D19" s="118" t="s">
        <v>1643</v>
      </c>
      <c r="E19" s="118" t="s">
        <v>1651</v>
      </c>
      <c r="F19" s="487">
        <v>1</v>
      </c>
      <c r="G19" s="445">
        <v>36195222</v>
      </c>
      <c r="H19" s="53"/>
    </row>
    <row r="20" spans="1:8" x14ac:dyDescent="0.25">
      <c r="A20" s="670" t="s">
        <v>1644</v>
      </c>
      <c r="B20" s="926"/>
      <c r="C20" s="926"/>
      <c r="D20" s="926"/>
      <c r="E20" s="926"/>
      <c r="F20" s="926"/>
      <c r="G20" s="926"/>
      <c r="H20" s="927"/>
    </row>
    <row r="21" spans="1:8" ht="60" x14ac:dyDescent="0.25">
      <c r="A21" s="31" t="s">
        <v>1672</v>
      </c>
      <c r="B21" s="66" t="s">
        <v>2321</v>
      </c>
      <c r="C21" s="45" t="s">
        <v>1639</v>
      </c>
      <c r="D21" s="118" t="s">
        <v>1645</v>
      </c>
      <c r="E21" s="118" t="s">
        <v>1646</v>
      </c>
      <c r="F21" s="487">
        <v>1</v>
      </c>
      <c r="G21" s="445">
        <v>3236284</v>
      </c>
      <c r="H21" s="53"/>
    </row>
    <row r="22" spans="1:8" ht="60" x14ac:dyDescent="0.25">
      <c r="A22" s="31" t="s">
        <v>1660</v>
      </c>
      <c r="B22" s="66" t="s">
        <v>2322</v>
      </c>
      <c r="C22" s="45" t="s">
        <v>1647</v>
      </c>
      <c r="D22" s="118" t="s">
        <v>1648</v>
      </c>
      <c r="E22" s="118" t="s">
        <v>1649</v>
      </c>
      <c r="F22" s="487">
        <v>1</v>
      </c>
      <c r="G22" s="445">
        <v>3236284</v>
      </c>
      <c r="H22" s="53"/>
    </row>
    <row r="23" spans="1:8" ht="60" x14ac:dyDescent="0.25">
      <c r="A23" s="31" t="s">
        <v>1661</v>
      </c>
      <c r="B23" s="66" t="s">
        <v>1673</v>
      </c>
      <c r="C23" s="45" t="s">
        <v>1639</v>
      </c>
      <c r="D23" s="118" t="s">
        <v>1650</v>
      </c>
      <c r="E23" s="118" t="s">
        <v>1651</v>
      </c>
      <c r="F23" s="487">
        <v>1</v>
      </c>
      <c r="G23" s="445">
        <v>3236284</v>
      </c>
      <c r="H23" s="53"/>
    </row>
    <row r="24" spans="1:8" x14ac:dyDescent="0.25">
      <c r="A24" s="670" t="s">
        <v>1652</v>
      </c>
      <c r="B24" s="926"/>
      <c r="C24" s="926"/>
      <c r="D24" s="926"/>
      <c r="E24" s="926"/>
      <c r="F24" s="926"/>
      <c r="G24" s="926"/>
      <c r="H24" s="927"/>
    </row>
    <row r="25" spans="1:8" ht="72" x14ac:dyDescent="0.25">
      <c r="A25" s="31" t="s">
        <v>1662</v>
      </c>
      <c r="B25" s="66" t="s">
        <v>1674</v>
      </c>
      <c r="C25" s="45" t="s">
        <v>1653</v>
      </c>
      <c r="D25" s="118" t="s">
        <v>1645</v>
      </c>
      <c r="E25" s="118" t="s">
        <v>1654</v>
      </c>
      <c r="F25" s="487">
        <v>1</v>
      </c>
      <c r="G25" s="445">
        <v>5812522</v>
      </c>
      <c r="H25" s="53"/>
    </row>
    <row r="26" spans="1:8" ht="84" x14ac:dyDescent="0.25">
      <c r="A26" s="31" t="s">
        <v>1663</v>
      </c>
      <c r="B26" s="66" t="s">
        <v>2323</v>
      </c>
      <c r="C26" s="45" t="s">
        <v>1639</v>
      </c>
      <c r="D26" s="118" t="s">
        <v>1645</v>
      </c>
      <c r="E26" s="118" t="s">
        <v>1650</v>
      </c>
      <c r="F26" s="487">
        <v>1</v>
      </c>
      <c r="G26" s="445">
        <v>5812522</v>
      </c>
      <c r="H26" s="53"/>
    </row>
    <row r="27" spans="1:8" x14ac:dyDescent="0.25">
      <c r="A27" s="670" t="s">
        <v>1655</v>
      </c>
      <c r="B27" s="926"/>
      <c r="C27" s="926"/>
      <c r="D27" s="926"/>
      <c r="E27" s="926"/>
      <c r="F27" s="926"/>
      <c r="G27" s="926"/>
      <c r="H27" s="927"/>
    </row>
    <row r="28" spans="1:8" ht="60" x14ac:dyDescent="0.25">
      <c r="A28" s="94" t="s">
        <v>1675</v>
      </c>
      <c r="B28" s="50" t="s">
        <v>1676</v>
      </c>
      <c r="C28" s="45" t="s">
        <v>1656</v>
      </c>
      <c r="D28" s="118" t="s">
        <v>1645</v>
      </c>
      <c r="E28" s="118" t="s">
        <v>1657</v>
      </c>
      <c r="F28" s="487">
        <v>1</v>
      </c>
      <c r="G28" s="445">
        <v>4011982</v>
      </c>
      <c r="H28" s="53"/>
    </row>
    <row r="29" spans="1:8" ht="254.25" customHeight="1" x14ac:dyDescent="0.25">
      <c r="A29" s="682" t="s">
        <v>2034</v>
      </c>
      <c r="B29" s="683"/>
      <c r="C29" s="682" t="s">
        <v>2035</v>
      </c>
      <c r="D29" s="810"/>
      <c r="E29" s="683"/>
      <c r="F29" s="682" t="s">
        <v>2036</v>
      </c>
      <c r="G29" s="810"/>
      <c r="H29" s="683"/>
    </row>
  </sheetData>
  <mergeCells count="21">
    <mergeCell ref="A17:H17"/>
    <mergeCell ref="A20:H20"/>
    <mergeCell ref="A24:H24"/>
    <mergeCell ref="A27:H27"/>
    <mergeCell ref="A29:B29"/>
    <mergeCell ref="C29:E29"/>
    <mergeCell ref="F29:H29"/>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17698-3FC0-4DAE-AB1C-9D7D159759B5}">
  <sheetPr codeName="Hoja26"/>
  <dimension ref="A3:H22"/>
  <sheetViews>
    <sheetView workbookViewId="0"/>
  </sheetViews>
  <sheetFormatPr baseColWidth="10" defaultRowHeight="15" x14ac:dyDescent="0.25"/>
  <cols>
    <col min="1" max="1" width="32.140625" customWidth="1"/>
    <col min="2" max="2" width="86.42578125" customWidth="1"/>
    <col min="3" max="3" width="23.28515625" style="483" customWidth="1"/>
    <col min="4" max="5" width="15.28515625" customWidth="1"/>
    <col min="6" max="6" width="14.85546875" customWidth="1"/>
    <col min="7" max="7" width="15.42578125" customWidth="1"/>
    <col min="8" max="8" width="20.85546875" customWidth="1"/>
  </cols>
  <sheetData>
    <row r="3" spans="1:8" x14ac:dyDescent="0.25">
      <c r="A3" s="145"/>
      <c r="B3" s="145"/>
      <c r="C3" s="145"/>
      <c r="D3" s="146"/>
      <c r="E3" s="146"/>
      <c r="F3" s="146"/>
      <c r="G3" s="146"/>
      <c r="H3" s="145"/>
    </row>
    <row r="4" spans="1:8" x14ac:dyDescent="0.25">
      <c r="A4" s="446" t="s">
        <v>0</v>
      </c>
      <c r="B4" s="928" t="s">
        <v>1557</v>
      </c>
      <c r="C4" s="928"/>
      <c r="D4" s="928"/>
      <c r="E4" s="928"/>
      <c r="F4" s="928"/>
      <c r="G4" s="928"/>
      <c r="H4" s="929" t="s">
        <v>2</v>
      </c>
    </row>
    <row r="5" spans="1:8" x14ac:dyDescent="0.25">
      <c r="A5" s="447" t="s">
        <v>3</v>
      </c>
      <c r="B5" s="928"/>
      <c r="C5" s="928"/>
      <c r="D5" s="928"/>
      <c r="E5" s="928"/>
      <c r="F5" s="928"/>
      <c r="G5" s="928"/>
      <c r="H5" s="930"/>
    </row>
    <row r="6" spans="1:8" x14ac:dyDescent="0.25">
      <c r="A6" s="447" t="s">
        <v>4</v>
      </c>
      <c r="B6" s="928" t="s">
        <v>5</v>
      </c>
      <c r="C6" s="928"/>
      <c r="D6" s="928"/>
      <c r="E6" s="928"/>
      <c r="F6" s="928"/>
      <c r="G6" s="928"/>
      <c r="H6" s="930"/>
    </row>
    <row r="7" spans="1:8" x14ac:dyDescent="0.25">
      <c r="A7" s="447" t="s">
        <v>6</v>
      </c>
      <c r="B7" s="928"/>
      <c r="C7" s="928"/>
      <c r="D7" s="928"/>
      <c r="E7" s="928"/>
      <c r="F7" s="928"/>
      <c r="G7" s="928"/>
      <c r="H7" s="931"/>
    </row>
    <row r="8" spans="1:8" x14ac:dyDescent="0.25">
      <c r="A8" s="934" t="s">
        <v>2247</v>
      </c>
      <c r="B8" s="935"/>
      <c r="C8" s="935"/>
      <c r="D8" s="935"/>
      <c r="E8" s="935"/>
      <c r="F8" s="935"/>
      <c r="G8" s="935"/>
      <c r="H8" s="935"/>
    </row>
    <row r="9" spans="1:8" x14ac:dyDescent="0.25">
      <c r="A9" s="934" t="s">
        <v>1582</v>
      </c>
      <c r="B9" s="935"/>
      <c r="C9" s="935"/>
      <c r="D9" s="935"/>
      <c r="E9" s="935"/>
      <c r="F9" s="935"/>
      <c r="G9" s="935"/>
      <c r="H9" s="935"/>
    </row>
    <row r="10" spans="1:8" x14ac:dyDescent="0.25">
      <c r="A10" s="936" t="s">
        <v>1583</v>
      </c>
      <c r="B10" s="937"/>
      <c r="C10" s="937"/>
      <c r="D10" s="937"/>
      <c r="E10" s="937"/>
      <c r="F10" s="937"/>
      <c r="G10" s="938" t="s">
        <v>7</v>
      </c>
      <c r="H10" s="939"/>
    </row>
    <row r="11" spans="1:8" x14ac:dyDescent="0.25">
      <c r="A11" s="940" t="s">
        <v>1584</v>
      </c>
      <c r="B11" s="940"/>
      <c r="C11" s="940"/>
      <c r="D11" s="940"/>
      <c r="E11" s="941" t="s">
        <v>1533</v>
      </c>
      <c r="F11" s="942"/>
      <c r="G11" s="942"/>
      <c r="H11" s="943"/>
    </row>
    <row r="12" spans="1:8" x14ac:dyDescent="0.25">
      <c r="A12" s="684" t="s">
        <v>1585</v>
      </c>
      <c r="B12" s="944"/>
      <c r="C12" s="945"/>
      <c r="D12" s="952" t="s">
        <v>55</v>
      </c>
      <c r="E12" s="953"/>
      <c r="F12" s="953"/>
      <c r="G12" s="953"/>
      <c r="H12" s="954"/>
    </row>
    <row r="13" spans="1:8" x14ac:dyDescent="0.25">
      <c r="A13" s="946"/>
      <c r="B13" s="947"/>
      <c r="C13" s="948"/>
      <c r="D13" s="448" t="s">
        <v>10</v>
      </c>
      <c r="E13" s="448" t="s">
        <v>11</v>
      </c>
      <c r="F13" s="448" t="s">
        <v>12</v>
      </c>
      <c r="G13" s="448" t="s">
        <v>13</v>
      </c>
      <c r="H13" s="448" t="s">
        <v>14</v>
      </c>
    </row>
    <row r="14" spans="1:8" x14ac:dyDescent="0.25">
      <c r="A14" s="949"/>
      <c r="B14" s="950"/>
      <c r="C14" s="951"/>
      <c r="D14" s="28">
        <v>0</v>
      </c>
      <c r="E14" s="28">
        <v>0</v>
      </c>
      <c r="F14" s="28">
        <v>0</v>
      </c>
      <c r="G14" s="28">
        <v>1</v>
      </c>
      <c r="H14" s="28">
        <v>1</v>
      </c>
    </row>
    <row r="15" spans="1:8" x14ac:dyDescent="0.25">
      <c r="A15" s="941" t="s">
        <v>1319</v>
      </c>
      <c r="B15" s="943"/>
      <c r="C15" s="941" t="s">
        <v>1586</v>
      </c>
      <c r="D15" s="942"/>
      <c r="E15" s="943"/>
      <c r="F15" s="466" t="s">
        <v>1520</v>
      </c>
      <c r="G15" s="955">
        <f>SUM(G17:G21)</f>
        <v>25789004</v>
      </c>
      <c r="H15" s="956"/>
    </row>
    <row r="16" spans="1:8" ht="24" x14ac:dyDescent="0.25">
      <c r="A16" s="448" t="s">
        <v>17</v>
      </c>
      <c r="B16" s="465" t="s">
        <v>18</v>
      </c>
      <c r="C16" s="448" t="s">
        <v>19</v>
      </c>
      <c r="D16" s="448" t="s">
        <v>20</v>
      </c>
      <c r="E16" s="448" t="s">
        <v>21</v>
      </c>
      <c r="F16" s="448" t="s">
        <v>22</v>
      </c>
      <c r="G16" s="448" t="s">
        <v>23</v>
      </c>
      <c r="H16" s="448" t="s">
        <v>24</v>
      </c>
    </row>
    <row r="17" spans="1:8" ht="72" x14ac:dyDescent="0.25">
      <c r="A17" s="484" t="s">
        <v>1574</v>
      </c>
      <c r="B17" s="467" t="s">
        <v>1587</v>
      </c>
      <c r="C17" s="474" t="s">
        <v>1575</v>
      </c>
      <c r="D17" s="468">
        <v>46024</v>
      </c>
      <c r="E17" s="468" t="s">
        <v>791</v>
      </c>
      <c r="F17" s="469">
        <v>1</v>
      </c>
      <c r="G17" s="470">
        <v>2659286</v>
      </c>
      <c r="H17" s="471"/>
    </row>
    <row r="18" spans="1:8" ht="72" x14ac:dyDescent="0.25">
      <c r="A18" s="485" t="s">
        <v>1576</v>
      </c>
      <c r="B18" s="472" t="s">
        <v>1577</v>
      </c>
      <c r="C18" s="474" t="s">
        <v>1575</v>
      </c>
      <c r="D18" s="468">
        <v>46023</v>
      </c>
      <c r="E18" s="468" t="s">
        <v>1624</v>
      </c>
      <c r="F18" s="469">
        <v>1</v>
      </c>
      <c r="G18" s="470">
        <v>4692445</v>
      </c>
      <c r="H18" s="471"/>
    </row>
    <row r="19" spans="1:8" ht="72" x14ac:dyDescent="0.25">
      <c r="A19" s="485" t="s">
        <v>1578</v>
      </c>
      <c r="B19" s="472" t="s">
        <v>1588</v>
      </c>
      <c r="C19" s="474" t="s">
        <v>1575</v>
      </c>
      <c r="D19" s="468">
        <v>46025</v>
      </c>
      <c r="E19" s="468" t="s">
        <v>1449</v>
      </c>
      <c r="F19" s="469">
        <v>1</v>
      </c>
      <c r="G19" s="470">
        <v>6656713</v>
      </c>
      <c r="H19" s="471"/>
    </row>
    <row r="20" spans="1:8" ht="72" x14ac:dyDescent="0.25">
      <c r="A20" s="485" t="s">
        <v>1579</v>
      </c>
      <c r="B20" s="473" t="s">
        <v>1589</v>
      </c>
      <c r="C20" s="474" t="s">
        <v>1575</v>
      </c>
      <c r="D20" s="468">
        <v>46025</v>
      </c>
      <c r="E20" s="468" t="s">
        <v>530</v>
      </c>
      <c r="F20" s="469">
        <v>1</v>
      </c>
      <c r="G20" s="470">
        <v>8630090</v>
      </c>
      <c r="H20" s="471"/>
    </row>
    <row r="21" spans="1:8" ht="60" x14ac:dyDescent="0.25">
      <c r="A21" s="85" t="s">
        <v>1580</v>
      </c>
      <c r="B21" s="115" t="s">
        <v>1590</v>
      </c>
      <c r="C21" s="474" t="s">
        <v>1581</v>
      </c>
      <c r="D21" s="468" t="s">
        <v>791</v>
      </c>
      <c r="E21" s="468" t="s">
        <v>691</v>
      </c>
      <c r="F21" s="469">
        <v>1</v>
      </c>
      <c r="G21" s="470">
        <v>3150470</v>
      </c>
      <c r="H21" s="471"/>
    </row>
    <row r="22" spans="1:8" ht="104.25" customHeight="1" x14ac:dyDescent="0.25">
      <c r="A22" s="932" t="s">
        <v>2039</v>
      </c>
      <c r="B22" s="683"/>
      <c r="C22" s="863" t="s">
        <v>2037</v>
      </c>
      <c r="D22" s="677"/>
      <c r="E22" s="677"/>
      <c r="F22" s="933" t="s">
        <v>2038</v>
      </c>
      <c r="G22" s="808"/>
      <c r="H22" s="809"/>
    </row>
  </sheetData>
  <mergeCells count="17">
    <mergeCell ref="G15:H15"/>
    <mergeCell ref="B4:G5"/>
    <mergeCell ref="H4:H7"/>
    <mergeCell ref="B6:G7"/>
    <mergeCell ref="A22:B22"/>
    <mergeCell ref="C22:E22"/>
    <mergeCell ref="F22:H22"/>
    <mergeCell ref="A8:H8"/>
    <mergeCell ref="A9:H9"/>
    <mergeCell ref="A10:F10"/>
    <mergeCell ref="G10:H10"/>
    <mergeCell ref="A11:D11"/>
    <mergeCell ref="E11:H11"/>
    <mergeCell ref="A12:C14"/>
    <mergeCell ref="D12:H12"/>
    <mergeCell ref="A15:B15"/>
    <mergeCell ref="C15:E15"/>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47E71-A54D-46B1-93DF-2D2D6FBE646C}">
  <sheetPr codeName="Hoja27"/>
  <dimension ref="A4:H38"/>
  <sheetViews>
    <sheetView workbookViewId="0"/>
  </sheetViews>
  <sheetFormatPr baseColWidth="10" defaultRowHeight="15" x14ac:dyDescent="0.25"/>
  <cols>
    <col min="1" max="1" width="36.85546875" style="532" customWidth="1"/>
    <col min="2" max="2" width="86.85546875" style="145" customWidth="1"/>
    <col min="3" max="3" width="36.85546875" style="145" customWidth="1"/>
    <col min="4" max="4" width="16.85546875" style="146" customWidth="1"/>
    <col min="5" max="5" width="14.28515625" style="146" customWidth="1"/>
    <col min="6" max="6" width="19.5703125" style="146" customWidth="1"/>
    <col min="7" max="7" width="24.5703125" style="146" customWidth="1"/>
    <col min="8" max="8" width="23.42578125" style="145" customWidth="1"/>
  </cols>
  <sheetData>
    <row r="4" spans="1:8" x14ac:dyDescent="0.25">
      <c r="A4" s="127" t="s">
        <v>0</v>
      </c>
      <c r="B4" s="959" t="s">
        <v>1131</v>
      </c>
      <c r="C4" s="959"/>
      <c r="D4" s="959"/>
      <c r="E4" s="959"/>
      <c r="F4" s="959"/>
      <c r="G4" s="959"/>
      <c r="H4" s="767" t="s">
        <v>2</v>
      </c>
    </row>
    <row r="5" spans="1:8" x14ac:dyDescent="0.25">
      <c r="A5" s="129" t="s">
        <v>3</v>
      </c>
      <c r="B5" s="959"/>
      <c r="C5" s="959"/>
      <c r="D5" s="959"/>
      <c r="E5" s="959"/>
      <c r="F5" s="959"/>
      <c r="G5" s="959"/>
      <c r="H5" s="768"/>
    </row>
    <row r="6" spans="1:8" x14ac:dyDescent="0.25">
      <c r="A6" s="129" t="s">
        <v>4</v>
      </c>
      <c r="B6" s="959" t="s">
        <v>5</v>
      </c>
      <c r="C6" s="959"/>
      <c r="D6" s="959"/>
      <c r="E6" s="959"/>
      <c r="F6" s="959"/>
      <c r="G6" s="959"/>
      <c r="H6" s="768"/>
    </row>
    <row r="7" spans="1:8" x14ac:dyDescent="0.25">
      <c r="A7" s="129" t="s">
        <v>6</v>
      </c>
      <c r="B7" s="959"/>
      <c r="C7" s="959"/>
      <c r="D7" s="959"/>
      <c r="E7" s="959"/>
      <c r="F7" s="959"/>
      <c r="G7" s="959"/>
      <c r="H7" s="769"/>
    </row>
    <row r="8" spans="1:8" x14ac:dyDescent="0.25">
      <c r="A8" s="960" t="s">
        <v>2042</v>
      </c>
      <c r="B8" s="961"/>
      <c r="C8" s="961"/>
      <c r="D8" s="961"/>
      <c r="E8" s="961"/>
      <c r="F8" s="961"/>
      <c r="G8" s="961"/>
      <c r="H8" s="961"/>
    </row>
    <row r="9" spans="1:8" x14ac:dyDescent="0.25">
      <c r="A9" s="771" t="s">
        <v>1030</v>
      </c>
      <c r="B9" s="770"/>
      <c r="C9" s="770"/>
      <c r="D9" s="770"/>
      <c r="E9" s="770"/>
      <c r="F9" s="770"/>
      <c r="G9" s="770"/>
      <c r="H9" s="770"/>
    </row>
    <row r="10" spans="1:8" x14ac:dyDescent="0.25">
      <c r="A10" s="771" t="s">
        <v>2043</v>
      </c>
      <c r="B10" s="770"/>
      <c r="C10" s="770"/>
      <c r="D10" s="770"/>
      <c r="E10" s="770"/>
      <c r="F10" s="770"/>
      <c r="G10" s="957" t="s">
        <v>2044</v>
      </c>
      <c r="H10" s="958"/>
    </row>
    <row r="11" spans="1:8" ht="29.25" customHeight="1" x14ac:dyDescent="0.25">
      <c r="A11" s="771" t="s">
        <v>2045</v>
      </c>
      <c r="B11" s="770"/>
      <c r="C11" s="770"/>
      <c r="D11" s="770"/>
      <c r="E11" s="962" t="s">
        <v>2046</v>
      </c>
      <c r="F11" s="963"/>
      <c r="G11" s="963"/>
      <c r="H11" s="964"/>
    </row>
    <row r="12" spans="1:8" ht="21" customHeight="1" x14ac:dyDescent="0.25">
      <c r="A12" s="965" t="s">
        <v>2047</v>
      </c>
      <c r="B12" s="966"/>
      <c r="C12" s="967"/>
      <c r="D12" s="797" t="s">
        <v>55</v>
      </c>
      <c r="E12" s="798"/>
      <c r="F12" s="798"/>
      <c r="G12" s="798"/>
      <c r="H12" s="799"/>
    </row>
    <row r="13" spans="1:8" ht="21" customHeight="1" x14ac:dyDescent="0.25">
      <c r="A13" s="968"/>
      <c r="B13" s="969"/>
      <c r="C13" s="970"/>
      <c r="D13" s="128" t="s">
        <v>10</v>
      </c>
      <c r="E13" s="128" t="s">
        <v>11</v>
      </c>
      <c r="F13" s="128" t="s">
        <v>12</v>
      </c>
      <c r="G13" s="128" t="s">
        <v>13</v>
      </c>
      <c r="H13" s="128" t="s">
        <v>14</v>
      </c>
    </row>
    <row r="14" spans="1:8" ht="21" customHeight="1" x14ac:dyDescent="0.25">
      <c r="A14" s="971"/>
      <c r="B14" s="972"/>
      <c r="C14" s="973"/>
      <c r="D14" s="523">
        <v>0.1</v>
      </c>
      <c r="E14" s="523">
        <v>0.2</v>
      </c>
      <c r="F14" s="523">
        <v>0.3</v>
      </c>
      <c r="G14" s="523">
        <v>0.4</v>
      </c>
      <c r="H14" s="523">
        <f>SUM(D14:G14)</f>
        <v>1</v>
      </c>
    </row>
    <row r="15" spans="1:8" ht="78" customHeight="1" x14ac:dyDescent="0.25">
      <c r="A15" s="974" t="s">
        <v>2048</v>
      </c>
      <c r="B15" s="781"/>
      <c r="C15" s="975" t="s">
        <v>2049</v>
      </c>
      <c r="D15" s="963"/>
      <c r="E15" s="964"/>
      <c r="F15" s="794" t="s">
        <v>2050</v>
      </c>
      <c r="G15" s="795"/>
      <c r="H15" s="796"/>
    </row>
    <row r="16" spans="1:8" ht="24" x14ac:dyDescent="0.25">
      <c r="A16" s="128" t="s">
        <v>17</v>
      </c>
      <c r="B16" s="130" t="s">
        <v>18</v>
      </c>
      <c r="C16" s="128" t="s">
        <v>19</v>
      </c>
      <c r="D16" s="128" t="s">
        <v>20</v>
      </c>
      <c r="E16" s="128" t="s">
        <v>21</v>
      </c>
      <c r="F16" s="128" t="s">
        <v>22</v>
      </c>
      <c r="G16" s="128" t="s">
        <v>23</v>
      </c>
      <c r="H16" s="128" t="s">
        <v>24</v>
      </c>
    </row>
    <row r="17" spans="1:8" x14ac:dyDescent="0.25">
      <c r="A17" s="797" t="s">
        <v>1132</v>
      </c>
      <c r="B17" s="798"/>
      <c r="C17" s="798"/>
      <c r="D17" s="798"/>
      <c r="E17" s="798"/>
      <c r="F17" s="798"/>
      <c r="G17" s="798"/>
      <c r="H17" s="799"/>
    </row>
    <row r="18" spans="1:8" ht="84" x14ac:dyDescent="0.25">
      <c r="A18" s="524" t="s">
        <v>1133</v>
      </c>
      <c r="B18" s="93" t="s">
        <v>2051</v>
      </c>
      <c r="C18" s="525" t="s">
        <v>1134</v>
      </c>
      <c r="D18" s="179">
        <v>46024</v>
      </c>
      <c r="E18" s="526" t="s">
        <v>1135</v>
      </c>
      <c r="F18" s="32">
        <v>1</v>
      </c>
      <c r="G18" s="245">
        <v>15752116.767879099</v>
      </c>
      <c r="H18" s="527"/>
    </row>
    <row r="19" spans="1:8" ht="108" x14ac:dyDescent="0.25">
      <c r="A19" s="94" t="s">
        <v>1136</v>
      </c>
      <c r="B19" s="93" t="s">
        <v>2052</v>
      </c>
      <c r="C19" s="525" t="s">
        <v>1134</v>
      </c>
      <c r="D19" s="526" t="s">
        <v>1137</v>
      </c>
      <c r="E19" s="179">
        <v>46331</v>
      </c>
      <c r="F19" s="32">
        <v>1</v>
      </c>
      <c r="G19" s="245">
        <v>22916680.163499918</v>
      </c>
      <c r="H19" s="26"/>
    </row>
    <row r="20" spans="1:8" ht="84" x14ac:dyDescent="0.25">
      <c r="A20" s="94" t="s">
        <v>1138</v>
      </c>
      <c r="B20" s="93" t="s">
        <v>2053</v>
      </c>
      <c r="C20" s="525" t="s">
        <v>1134</v>
      </c>
      <c r="D20" s="179">
        <v>46178</v>
      </c>
      <c r="E20" s="526" t="s">
        <v>1139</v>
      </c>
      <c r="F20" s="32">
        <v>1</v>
      </c>
      <c r="G20" s="245">
        <v>50544438.421966992</v>
      </c>
      <c r="H20" s="26"/>
    </row>
    <row r="21" spans="1:8" ht="72" x14ac:dyDescent="0.25">
      <c r="A21" s="94" t="s">
        <v>1140</v>
      </c>
      <c r="B21" s="93" t="s">
        <v>2054</v>
      </c>
      <c r="C21" s="525" t="s">
        <v>1141</v>
      </c>
      <c r="D21" s="526" t="s">
        <v>1142</v>
      </c>
      <c r="E21" s="526">
        <v>46325</v>
      </c>
      <c r="F21" s="32">
        <v>1</v>
      </c>
      <c r="G21" s="245">
        <v>32163543.018622331</v>
      </c>
      <c r="H21" s="26"/>
    </row>
    <row r="22" spans="1:8" ht="72" x14ac:dyDescent="0.25">
      <c r="A22" s="94" t="s">
        <v>1143</v>
      </c>
      <c r="B22" s="93" t="s">
        <v>2055</v>
      </c>
      <c r="C22" s="525" t="s">
        <v>1144</v>
      </c>
      <c r="D22" s="526" t="s">
        <v>1142</v>
      </c>
      <c r="E22" s="526" t="s">
        <v>720</v>
      </c>
      <c r="F22" s="32">
        <v>1</v>
      </c>
      <c r="G22" s="245">
        <v>32163543.018622331</v>
      </c>
      <c r="H22" s="26"/>
    </row>
    <row r="23" spans="1:8" ht="72" x14ac:dyDescent="0.25">
      <c r="A23" s="94" t="s">
        <v>1145</v>
      </c>
      <c r="B23" s="93" t="s">
        <v>2056</v>
      </c>
      <c r="C23" s="525" t="s">
        <v>1134</v>
      </c>
      <c r="D23" s="526" t="s">
        <v>506</v>
      </c>
      <c r="E23" s="526">
        <v>46351</v>
      </c>
      <c r="F23" s="32">
        <v>1</v>
      </c>
      <c r="G23" s="245">
        <v>22916680.163499918</v>
      </c>
      <c r="H23" s="26"/>
    </row>
    <row r="24" spans="1:8" ht="84" x14ac:dyDescent="0.25">
      <c r="A24" s="94" t="s">
        <v>1146</v>
      </c>
      <c r="B24" s="93" t="s">
        <v>2057</v>
      </c>
      <c r="C24" s="525" t="s">
        <v>1147</v>
      </c>
      <c r="D24" s="179">
        <v>46024</v>
      </c>
      <c r="E24" s="526">
        <v>46351</v>
      </c>
      <c r="F24" s="32">
        <v>1</v>
      </c>
      <c r="G24" s="245">
        <v>22916680.163499918</v>
      </c>
      <c r="H24" s="26"/>
    </row>
    <row r="25" spans="1:8" ht="84" x14ac:dyDescent="0.25">
      <c r="A25" s="94" t="s">
        <v>1148</v>
      </c>
      <c r="B25" s="93" t="s">
        <v>2057</v>
      </c>
      <c r="C25" s="525" t="s">
        <v>1149</v>
      </c>
      <c r="D25" s="179">
        <v>46024</v>
      </c>
      <c r="E25" s="526">
        <v>46351</v>
      </c>
      <c r="F25" s="32">
        <v>1</v>
      </c>
      <c r="G25" s="245">
        <v>29001752.023822024</v>
      </c>
      <c r="H25" s="26"/>
    </row>
    <row r="26" spans="1:8" ht="60" x14ac:dyDescent="0.25">
      <c r="A26" s="94" t="s">
        <v>1150</v>
      </c>
      <c r="B26" s="93" t="s">
        <v>2058</v>
      </c>
      <c r="C26" s="525" t="s">
        <v>829</v>
      </c>
      <c r="D26" s="179">
        <v>46352</v>
      </c>
      <c r="E26" s="179">
        <v>46357</v>
      </c>
      <c r="F26" s="32">
        <v>1</v>
      </c>
      <c r="G26" s="245">
        <v>1635584.7631738703</v>
      </c>
      <c r="H26" s="26"/>
    </row>
    <row r="27" spans="1:8" x14ac:dyDescent="0.25">
      <c r="A27" s="797" t="s">
        <v>1151</v>
      </c>
      <c r="B27" s="798"/>
      <c r="C27" s="798"/>
      <c r="D27" s="798"/>
      <c r="E27" s="798"/>
      <c r="F27" s="798"/>
      <c r="G27" s="798"/>
      <c r="H27" s="799"/>
    </row>
    <row r="28" spans="1:8" ht="84" x14ac:dyDescent="0.25">
      <c r="A28" s="94" t="s">
        <v>1152</v>
      </c>
      <c r="B28" s="93" t="s">
        <v>2059</v>
      </c>
      <c r="C28" s="525" t="s">
        <v>1153</v>
      </c>
      <c r="D28" s="179">
        <v>46054</v>
      </c>
      <c r="E28" s="526" t="s">
        <v>1154</v>
      </c>
      <c r="F28" s="178">
        <v>1</v>
      </c>
      <c r="G28" s="245">
        <v>7909985.2131713647</v>
      </c>
      <c r="H28" s="193"/>
    </row>
    <row r="29" spans="1:8" ht="72" x14ac:dyDescent="0.25">
      <c r="A29" s="94" t="s">
        <v>1155</v>
      </c>
      <c r="B29" s="93" t="s">
        <v>2060</v>
      </c>
      <c r="C29" s="525" t="s">
        <v>1153</v>
      </c>
      <c r="D29" s="179" t="s">
        <v>1156</v>
      </c>
      <c r="E29" s="179" t="s">
        <v>1157</v>
      </c>
      <c r="F29" s="178">
        <v>1</v>
      </c>
      <c r="G29" s="245">
        <v>2032638.3738017278</v>
      </c>
      <c r="H29" s="193"/>
    </row>
    <row r="30" spans="1:8" ht="72" x14ac:dyDescent="0.25">
      <c r="A30" s="94" t="s">
        <v>1158</v>
      </c>
      <c r="B30" s="93" t="s">
        <v>2061</v>
      </c>
      <c r="C30" s="32" t="s">
        <v>1159</v>
      </c>
      <c r="D30" s="33" t="s">
        <v>1160</v>
      </c>
      <c r="E30" s="33" t="s">
        <v>1161</v>
      </c>
      <c r="F30" s="32">
        <v>1</v>
      </c>
      <c r="G30" s="245">
        <v>21961480.623788714</v>
      </c>
      <c r="H30" s="26"/>
    </row>
    <row r="31" spans="1:8" ht="96" x14ac:dyDescent="0.25">
      <c r="A31" s="94" t="s">
        <v>1162</v>
      </c>
      <c r="B31" s="93" t="s">
        <v>2062</v>
      </c>
      <c r="C31" s="32" t="s">
        <v>1159</v>
      </c>
      <c r="D31" s="33" t="s">
        <v>1163</v>
      </c>
      <c r="E31" s="33" t="s">
        <v>1164</v>
      </c>
      <c r="F31" s="32">
        <v>1</v>
      </c>
      <c r="G31" s="245">
        <v>1222992.9452436166</v>
      </c>
      <c r="H31" s="26"/>
    </row>
    <row r="32" spans="1:8" x14ac:dyDescent="0.25">
      <c r="A32" s="959" t="s">
        <v>1165</v>
      </c>
      <c r="B32" s="959"/>
      <c r="C32" s="959"/>
      <c r="D32" s="959"/>
      <c r="E32" s="959"/>
      <c r="F32" s="959"/>
      <c r="G32" s="959"/>
      <c r="H32" s="959"/>
    </row>
    <row r="33" spans="1:8" ht="84" x14ac:dyDescent="0.25">
      <c r="A33" s="528" t="s">
        <v>1166</v>
      </c>
      <c r="B33" s="529" t="s">
        <v>2063</v>
      </c>
      <c r="C33" s="525" t="s">
        <v>1167</v>
      </c>
      <c r="D33" s="179" t="s">
        <v>1168</v>
      </c>
      <c r="E33" s="179" t="s">
        <v>279</v>
      </c>
      <c r="F33" s="178">
        <v>1</v>
      </c>
      <c r="G33" s="245">
        <v>92235672.356646582</v>
      </c>
      <c r="H33" s="530"/>
    </row>
    <row r="34" spans="1:8" ht="60" x14ac:dyDescent="0.25">
      <c r="A34" s="94" t="s">
        <v>1169</v>
      </c>
      <c r="B34" s="93" t="s">
        <v>2064</v>
      </c>
      <c r="C34" s="525" t="s">
        <v>1170</v>
      </c>
      <c r="D34" s="179" t="s">
        <v>1171</v>
      </c>
      <c r="E34" s="179" t="s">
        <v>1172</v>
      </c>
      <c r="F34" s="178">
        <v>1</v>
      </c>
      <c r="G34" s="245">
        <v>11717558.624686638</v>
      </c>
      <c r="H34" s="530"/>
    </row>
    <row r="35" spans="1:8" ht="84" x14ac:dyDescent="0.25">
      <c r="A35" s="94" t="s">
        <v>1173</v>
      </c>
      <c r="B35" s="93" t="s">
        <v>2065</v>
      </c>
      <c r="C35" s="525" t="s">
        <v>1170</v>
      </c>
      <c r="D35" s="179" t="s">
        <v>1174</v>
      </c>
      <c r="E35" s="179" t="s">
        <v>622</v>
      </c>
      <c r="F35" s="178">
        <v>1</v>
      </c>
      <c r="G35" s="245">
        <v>3314939.3577598208</v>
      </c>
      <c r="H35" s="198"/>
    </row>
    <row r="36" spans="1:8" x14ac:dyDescent="0.25">
      <c r="A36" s="959" t="s">
        <v>1175</v>
      </c>
      <c r="B36" s="959"/>
      <c r="C36" s="959"/>
      <c r="D36" s="959"/>
      <c r="E36" s="959"/>
      <c r="F36" s="959"/>
      <c r="G36" s="959"/>
      <c r="H36" s="959"/>
    </row>
    <row r="37" spans="1:8" ht="60" x14ac:dyDescent="0.25">
      <c r="A37" s="176" t="s">
        <v>1176</v>
      </c>
      <c r="B37" s="93" t="s">
        <v>2066</v>
      </c>
      <c r="C37" s="525" t="s">
        <v>1177</v>
      </c>
      <c r="D37" s="526">
        <v>46352</v>
      </c>
      <c r="E37" s="179">
        <v>46034</v>
      </c>
      <c r="F37" s="178">
        <v>1</v>
      </c>
      <c r="G37" s="533">
        <v>2731686.2398790135</v>
      </c>
      <c r="H37" s="531"/>
    </row>
    <row r="38" spans="1:8" ht="231.75" customHeight="1" x14ac:dyDescent="0.25">
      <c r="A38" s="976" t="s">
        <v>2067</v>
      </c>
      <c r="B38" s="977"/>
      <c r="C38" s="977" t="s">
        <v>2040</v>
      </c>
      <c r="D38" s="978"/>
      <c r="E38" s="978"/>
      <c r="F38" s="979" t="s">
        <v>2041</v>
      </c>
      <c r="G38" s="980"/>
      <c r="H38" s="980"/>
    </row>
  </sheetData>
  <mergeCells count="21">
    <mergeCell ref="A17:H17"/>
    <mergeCell ref="A27:H27"/>
    <mergeCell ref="A32:H32"/>
    <mergeCell ref="A36:H36"/>
    <mergeCell ref="A38:B38"/>
    <mergeCell ref="C38:E38"/>
    <mergeCell ref="F38:H38"/>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64632-9990-408C-ABBB-364D2BA0B409}">
  <sheetPr codeName="Hoja28"/>
  <dimension ref="A4:I35"/>
  <sheetViews>
    <sheetView workbookViewId="0"/>
  </sheetViews>
  <sheetFormatPr baseColWidth="10" defaultRowHeight="15" x14ac:dyDescent="0.25"/>
  <cols>
    <col min="1" max="1" width="34.85546875" style="288" customWidth="1"/>
    <col min="2" max="2" width="84.5703125" style="288" customWidth="1"/>
    <col min="3" max="3" width="21.7109375" style="288" customWidth="1"/>
    <col min="4" max="5" width="17" style="289" customWidth="1"/>
    <col min="6" max="6" width="13" style="289" customWidth="1"/>
    <col min="7" max="7" width="20.140625" style="289" customWidth="1"/>
    <col min="8" max="8" width="24.140625" style="288" customWidth="1"/>
  </cols>
  <sheetData>
    <row r="4" spans="1:8" x14ac:dyDescent="0.25">
      <c r="A4" s="268" t="s">
        <v>0</v>
      </c>
      <c r="B4" s="985" t="s">
        <v>985</v>
      </c>
      <c r="C4" s="985"/>
      <c r="D4" s="985"/>
      <c r="E4" s="985"/>
      <c r="F4" s="985"/>
      <c r="G4" s="985"/>
      <c r="H4" s="986" t="s">
        <v>2</v>
      </c>
    </row>
    <row r="5" spans="1:8" x14ac:dyDescent="0.25">
      <c r="A5" s="268" t="s">
        <v>3</v>
      </c>
      <c r="B5" s="985"/>
      <c r="C5" s="985"/>
      <c r="D5" s="985"/>
      <c r="E5" s="985"/>
      <c r="F5" s="985"/>
      <c r="G5" s="985"/>
      <c r="H5" s="987"/>
    </row>
    <row r="6" spans="1:8" x14ac:dyDescent="0.25">
      <c r="A6" s="268" t="s">
        <v>4</v>
      </c>
      <c r="B6" s="985" t="s">
        <v>5</v>
      </c>
      <c r="C6" s="985"/>
      <c r="D6" s="985"/>
      <c r="E6" s="985"/>
      <c r="F6" s="985"/>
      <c r="G6" s="985"/>
      <c r="H6" s="987"/>
    </row>
    <row r="7" spans="1:8" x14ac:dyDescent="0.25">
      <c r="A7" s="268" t="s">
        <v>6</v>
      </c>
      <c r="B7" s="985"/>
      <c r="C7" s="985"/>
      <c r="D7" s="985"/>
      <c r="E7" s="985"/>
      <c r="F7" s="985"/>
      <c r="G7" s="985"/>
      <c r="H7" s="988"/>
    </row>
    <row r="8" spans="1:8" x14ac:dyDescent="0.25">
      <c r="A8" s="989" t="s">
        <v>2244</v>
      </c>
      <c r="B8" s="990"/>
      <c r="C8" s="990"/>
      <c r="D8" s="990"/>
      <c r="E8" s="990"/>
      <c r="F8" s="990"/>
      <c r="G8" s="990"/>
      <c r="H8" s="990"/>
    </row>
    <row r="9" spans="1:8" x14ac:dyDescent="0.25">
      <c r="A9" s="989" t="s">
        <v>1030</v>
      </c>
      <c r="B9" s="990"/>
      <c r="C9" s="990"/>
      <c r="D9" s="990"/>
      <c r="E9" s="990"/>
      <c r="F9" s="990"/>
      <c r="G9" s="990"/>
      <c r="H9" s="990"/>
    </row>
    <row r="10" spans="1:8" x14ac:dyDescent="0.25">
      <c r="A10" s="981" t="s">
        <v>1031</v>
      </c>
      <c r="B10" s="982"/>
      <c r="C10" s="982"/>
      <c r="D10" s="982"/>
      <c r="E10" s="982"/>
      <c r="F10" s="982"/>
      <c r="G10" s="983" t="s">
        <v>52</v>
      </c>
      <c r="H10" s="984"/>
    </row>
    <row r="11" spans="1:8" ht="36" customHeight="1" x14ac:dyDescent="0.25">
      <c r="A11" s="982" t="s">
        <v>1032</v>
      </c>
      <c r="B11" s="982"/>
      <c r="C11" s="982"/>
      <c r="D11" s="982"/>
      <c r="E11" s="997" t="s">
        <v>1021</v>
      </c>
      <c r="F11" s="998"/>
      <c r="G11" s="998"/>
      <c r="H11" s="999"/>
    </row>
    <row r="12" spans="1:8" x14ac:dyDescent="0.25">
      <c r="A12" s="1000" t="s">
        <v>986</v>
      </c>
      <c r="B12" s="1001"/>
      <c r="C12" s="1002"/>
      <c r="D12" s="1009" t="s">
        <v>55</v>
      </c>
      <c r="E12" s="1010"/>
      <c r="F12" s="1010"/>
      <c r="G12" s="1010"/>
      <c r="H12" s="1011"/>
    </row>
    <row r="13" spans="1:8" x14ac:dyDescent="0.25">
      <c r="A13" s="1003"/>
      <c r="B13" s="1004"/>
      <c r="C13" s="1005"/>
      <c r="D13" s="269" t="s">
        <v>10</v>
      </c>
      <c r="E13" s="269" t="s">
        <v>11</v>
      </c>
      <c r="F13" s="269" t="s">
        <v>12</v>
      </c>
      <c r="G13" s="269" t="s">
        <v>13</v>
      </c>
      <c r="H13" s="269" t="s">
        <v>14</v>
      </c>
    </row>
    <row r="14" spans="1:8" x14ac:dyDescent="0.25">
      <c r="A14" s="1006"/>
      <c r="B14" s="1007"/>
      <c r="C14" s="1008"/>
      <c r="D14" s="272">
        <v>0.15</v>
      </c>
      <c r="E14" s="272">
        <v>0.2</v>
      </c>
      <c r="F14" s="272">
        <v>0.2</v>
      </c>
      <c r="G14" s="272">
        <v>0.45</v>
      </c>
      <c r="H14" s="272">
        <f>SUM(D14:G14)</f>
        <v>1</v>
      </c>
    </row>
    <row r="15" spans="1:8" ht="60.75" customHeight="1" x14ac:dyDescent="0.25">
      <c r="A15" s="997" t="s">
        <v>1033</v>
      </c>
      <c r="B15" s="999"/>
      <c r="C15" s="1012" t="s">
        <v>1034</v>
      </c>
      <c r="D15" s="1013"/>
      <c r="E15" s="1014"/>
      <c r="F15" s="1015" t="s">
        <v>1035</v>
      </c>
      <c r="G15" s="1016"/>
      <c r="H15" s="1017"/>
    </row>
    <row r="16" spans="1:8" ht="24" x14ac:dyDescent="0.25">
      <c r="A16" s="269" t="s">
        <v>17</v>
      </c>
      <c r="B16" s="270" t="s">
        <v>18</v>
      </c>
      <c r="C16" s="269" t="s">
        <v>19</v>
      </c>
      <c r="D16" s="269" t="s">
        <v>20</v>
      </c>
      <c r="E16" s="269" t="s">
        <v>21</v>
      </c>
      <c r="F16" s="269" t="s">
        <v>22</v>
      </c>
      <c r="G16" s="269" t="s">
        <v>23</v>
      </c>
      <c r="H16" s="269" t="s">
        <v>24</v>
      </c>
    </row>
    <row r="17" spans="1:9" x14ac:dyDescent="0.25">
      <c r="A17" s="1009" t="s">
        <v>987</v>
      </c>
      <c r="B17" s="1010"/>
      <c r="C17" s="1010"/>
      <c r="D17" s="1010"/>
      <c r="E17" s="1010"/>
      <c r="F17" s="1010"/>
      <c r="G17" s="1010"/>
      <c r="H17" s="1011"/>
    </row>
    <row r="18" spans="1:9" ht="60" x14ac:dyDescent="0.25">
      <c r="A18" s="273" t="s">
        <v>988</v>
      </c>
      <c r="B18" s="274" t="s">
        <v>1036</v>
      </c>
      <c r="C18" s="275" t="s">
        <v>989</v>
      </c>
      <c r="D18" s="276">
        <v>46037</v>
      </c>
      <c r="E18" s="277">
        <v>46295</v>
      </c>
      <c r="F18" s="275">
        <v>1</v>
      </c>
      <c r="G18" s="278">
        <v>14515982.148999356</v>
      </c>
      <c r="H18" s="279"/>
    </row>
    <row r="19" spans="1:9" ht="60" x14ac:dyDescent="0.25">
      <c r="A19" s="273" t="s">
        <v>990</v>
      </c>
      <c r="B19" s="274" t="s">
        <v>1037</v>
      </c>
      <c r="C19" s="275" t="s">
        <v>989</v>
      </c>
      <c r="D19" s="276">
        <v>46296</v>
      </c>
      <c r="E19" s="277">
        <v>46325</v>
      </c>
      <c r="F19" s="275">
        <v>1</v>
      </c>
      <c r="G19" s="278">
        <v>810462</v>
      </c>
      <c r="H19" s="279"/>
    </row>
    <row r="20" spans="1:9" ht="72" x14ac:dyDescent="0.25">
      <c r="A20" s="141" t="s">
        <v>991</v>
      </c>
      <c r="B20" s="280" t="s">
        <v>1038</v>
      </c>
      <c r="C20" s="275" t="s">
        <v>989</v>
      </c>
      <c r="D20" s="276">
        <v>46037</v>
      </c>
      <c r="E20" s="277">
        <v>46295</v>
      </c>
      <c r="F20" s="133">
        <v>1</v>
      </c>
      <c r="G20" s="278">
        <v>11080997.73561196</v>
      </c>
      <c r="H20" s="281"/>
    </row>
    <row r="21" spans="1:9" ht="72" x14ac:dyDescent="0.25">
      <c r="A21" s="141" t="s">
        <v>992</v>
      </c>
      <c r="B21" s="280" t="s">
        <v>1039</v>
      </c>
      <c r="C21" s="275" t="s">
        <v>989</v>
      </c>
      <c r="D21" s="276">
        <v>46296</v>
      </c>
      <c r="E21" s="277">
        <v>46325</v>
      </c>
      <c r="F21" s="133">
        <v>1</v>
      </c>
      <c r="G21" s="278">
        <v>810462</v>
      </c>
      <c r="H21" s="281"/>
    </row>
    <row r="22" spans="1:9" x14ac:dyDescent="0.25">
      <c r="A22" s="1009" t="s">
        <v>993</v>
      </c>
      <c r="B22" s="1010"/>
      <c r="C22" s="1010"/>
      <c r="D22" s="1010"/>
      <c r="E22" s="1010"/>
      <c r="F22" s="1010"/>
      <c r="G22" s="1010"/>
      <c r="H22" s="1011"/>
    </row>
    <row r="23" spans="1:9" ht="84" x14ac:dyDescent="0.25">
      <c r="A23" s="282" t="s">
        <v>994</v>
      </c>
      <c r="B23" s="274" t="s">
        <v>1040</v>
      </c>
      <c r="C23" s="275" t="s">
        <v>995</v>
      </c>
      <c r="D23" s="277">
        <v>46023</v>
      </c>
      <c r="E23" s="277">
        <v>46203</v>
      </c>
      <c r="F23" s="275">
        <v>1</v>
      </c>
      <c r="G23" s="278">
        <v>1972289</v>
      </c>
      <c r="H23" s="271"/>
    </row>
    <row r="24" spans="1:9" ht="72" x14ac:dyDescent="0.25">
      <c r="A24" s="282" t="s">
        <v>996</v>
      </c>
      <c r="B24" s="274" t="s">
        <v>1041</v>
      </c>
      <c r="C24" s="275" t="s">
        <v>995</v>
      </c>
      <c r="D24" s="277" t="s">
        <v>997</v>
      </c>
      <c r="E24" s="277" t="s">
        <v>998</v>
      </c>
      <c r="F24" s="275"/>
      <c r="G24" s="278">
        <v>3772830</v>
      </c>
      <c r="H24" s="271"/>
      <c r="I24" s="557"/>
    </row>
    <row r="25" spans="1:9" x14ac:dyDescent="0.25">
      <c r="A25" s="1009" t="s">
        <v>999</v>
      </c>
      <c r="B25" s="1010"/>
      <c r="C25" s="1010"/>
      <c r="D25" s="1010"/>
      <c r="E25" s="1010"/>
      <c r="F25" s="1010"/>
      <c r="G25" s="1010"/>
      <c r="H25" s="1011"/>
    </row>
    <row r="26" spans="1:9" ht="72" x14ac:dyDescent="0.25">
      <c r="A26" s="282" t="s">
        <v>1000</v>
      </c>
      <c r="B26" s="274" t="s">
        <v>1042</v>
      </c>
      <c r="C26" s="275" t="s">
        <v>1001</v>
      </c>
      <c r="D26" s="277">
        <v>46023</v>
      </c>
      <c r="E26" s="277">
        <v>46111</v>
      </c>
      <c r="F26" s="275">
        <v>1</v>
      </c>
      <c r="G26" s="278">
        <v>11815441.949376963</v>
      </c>
      <c r="H26" s="271"/>
    </row>
    <row r="27" spans="1:9" ht="60" x14ac:dyDescent="0.25">
      <c r="A27" s="282" t="s">
        <v>1002</v>
      </c>
      <c r="B27" s="274" t="s">
        <v>1043</v>
      </c>
      <c r="C27" s="275" t="s">
        <v>1001</v>
      </c>
      <c r="D27" s="277" t="s">
        <v>1003</v>
      </c>
      <c r="E27" s="277">
        <v>46203</v>
      </c>
      <c r="F27" s="275">
        <v>1</v>
      </c>
      <c r="G27" s="278">
        <v>392495</v>
      </c>
      <c r="H27" s="271"/>
    </row>
    <row r="28" spans="1:9" ht="96" x14ac:dyDescent="0.25">
      <c r="A28" s="282" t="s">
        <v>1004</v>
      </c>
      <c r="B28" s="274" t="s">
        <v>1044</v>
      </c>
      <c r="C28" s="275" t="s">
        <v>1001</v>
      </c>
      <c r="D28" s="277">
        <v>46204</v>
      </c>
      <c r="E28" s="277">
        <v>46356</v>
      </c>
      <c r="F28" s="275">
        <v>1</v>
      </c>
      <c r="G28" s="278">
        <v>15678175</v>
      </c>
      <c r="H28" s="271"/>
    </row>
    <row r="29" spans="1:9" x14ac:dyDescent="0.25">
      <c r="A29" s="1018" t="s">
        <v>1005</v>
      </c>
      <c r="B29" s="1019"/>
      <c r="C29" s="1019"/>
      <c r="D29" s="1019"/>
      <c r="E29" s="1019"/>
      <c r="F29" s="1019"/>
      <c r="G29" s="1019"/>
      <c r="H29" s="1020"/>
    </row>
    <row r="30" spans="1:9" ht="60" x14ac:dyDescent="0.25">
      <c r="A30" s="284" t="s">
        <v>1006</v>
      </c>
      <c r="B30" s="263" t="s">
        <v>1045</v>
      </c>
      <c r="C30" s="257" t="s">
        <v>1001</v>
      </c>
      <c r="D30" s="277">
        <v>46023</v>
      </c>
      <c r="E30" s="277">
        <v>46111</v>
      </c>
      <c r="F30" s="257">
        <v>1</v>
      </c>
      <c r="G30" s="285">
        <v>1132037</v>
      </c>
      <c r="H30" s="283"/>
    </row>
    <row r="31" spans="1:9" ht="60" x14ac:dyDescent="0.25">
      <c r="A31" s="284" t="s">
        <v>1007</v>
      </c>
      <c r="B31" s="286" t="s">
        <v>1046</v>
      </c>
      <c r="C31" s="257" t="s">
        <v>1001</v>
      </c>
      <c r="D31" s="277" t="s">
        <v>1003</v>
      </c>
      <c r="E31" s="277">
        <v>46203</v>
      </c>
      <c r="F31" s="257">
        <v>1</v>
      </c>
      <c r="G31" s="285">
        <v>1972289</v>
      </c>
      <c r="H31" s="283"/>
    </row>
    <row r="32" spans="1:9" ht="72" x14ac:dyDescent="0.25">
      <c r="A32" s="284" t="s">
        <v>1008</v>
      </c>
      <c r="B32" s="263" t="s">
        <v>1047</v>
      </c>
      <c r="C32" s="257" t="s">
        <v>1001</v>
      </c>
      <c r="D32" s="277">
        <v>46204</v>
      </c>
      <c r="E32" s="277">
        <v>46356</v>
      </c>
      <c r="F32" s="257">
        <v>1</v>
      </c>
      <c r="G32" s="285">
        <v>14796816</v>
      </c>
      <c r="H32" s="283"/>
    </row>
    <row r="33" spans="1:8" x14ac:dyDescent="0.25">
      <c r="A33" s="1009" t="s">
        <v>1009</v>
      </c>
      <c r="B33" s="1010"/>
      <c r="C33" s="1010"/>
      <c r="D33" s="1010"/>
      <c r="E33" s="1010"/>
      <c r="F33" s="1010"/>
      <c r="G33" s="1010"/>
      <c r="H33" s="1011"/>
    </row>
    <row r="34" spans="1:8" ht="60" x14ac:dyDescent="0.25">
      <c r="A34" s="282" t="s">
        <v>1010</v>
      </c>
      <c r="B34" s="274" t="s">
        <v>1048</v>
      </c>
      <c r="C34" s="275" t="s">
        <v>989</v>
      </c>
      <c r="D34" s="277">
        <v>46346</v>
      </c>
      <c r="E34" s="277">
        <v>46357</v>
      </c>
      <c r="F34" s="275">
        <v>1</v>
      </c>
      <c r="G34" s="278">
        <v>1108951</v>
      </c>
      <c r="H34" s="287"/>
    </row>
    <row r="35" spans="1:8" ht="246" customHeight="1" x14ac:dyDescent="0.25">
      <c r="A35" s="991" t="s">
        <v>2068</v>
      </c>
      <c r="B35" s="992"/>
      <c r="C35" s="993" t="s">
        <v>2419</v>
      </c>
      <c r="D35" s="994"/>
      <c r="E35" s="994"/>
      <c r="F35" s="995" t="s">
        <v>2069</v>
      </c>
      <c r="G35" s="996"/>
      <c r="H35" s="996"/>
    </row>
  </sheetData>
  <mergeCells count="22">
    <mergeCell ref="A35:B35"/>
    <mergeCell ref="C35:E35"/>
    <mergeCell ref="F35:H35"/>
    <mergeCell ref="A11:D11"/>
    <mergeCell ref="E11:H11"/>
    <mergeCell ref="A12:C14"/>
    <mergeCell ref="D12:H12"/>
    <mergeCell ref="A15:B15"/>
    <mergeCell ref="C15:E15"/>
    <mergeCell ref="F15:H15"/>
    <mergeCell ref="A17:H17"/>
    <mergeCell ref="A22:H22"/>
    <mergeCell ref="A25:H25"/>
    <mergeCell ref="A29:H29"/>
    <mergeCell ref="A33:H33"/>
    <mergeCell ref="A10:F10"/>
    <mergeCell ref="G10:H10"/>
    <mergeCell ref="B4:G5"/>
    <mergeCell ref="H4:H7"/>
    <mergeCell ref="B6:G7"/>
    <mergeCell ref="A8:H8"/>
    <mergeCell ref="A9:H9"/>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4B77D-EEB9-4F2A-A01B-B6E2772A0BA1}">
  <sheetPr codeName="Hoja29"/>
  <dimension ref="A4:H24"/>
  <sheetViews>
    <sheetView workbookViewId="0"/>
  </sheetViews>
  <sheetFormatPr baseColWidth="10" defaultRowHeight="15" x14ac:dyDescent="0.25"/>
  <cols>
    <col min="1" max="1" width="30.85546875" style="2" customWidth="1"/>
    <col min="2" max="2" width="71.5703125" style="2" customWidth="1"/>
    <col min="3" max="3" width="24" style="2" customWidth="1"/>
    <col min="4" max="4" width="15.7109375" style="24" customWidth="1"/>
    <col min="5" max="5" width="22" style="24" customWidth="1"/>
    <col min="6" max="6" width="17.42578125" style="24" customWidth="1"/>
    <col min="7" max="7" width="18.7109375" style="24" customWidth="1"/>
    <col min="8" max="8" width="21.5703125" style="2" customWidth="1"/>
  </cols>
  <sheetData>
    <row r="4" spans="1:8" x14ac:dyDescent="0.25">
      <c r="A4" s="6" t="s">
        <v>0</v>
      </c>
      <c r="B4" s="617" t="s">
        <v>1884</v>
      </c>
      <c r="C4" s="617"/>
      <c r="D4" s="617"/>
      <c r="E4" s="617"/>
      <c r="F4" s="617"/>
      <c r="G4" s="617"/>
      <c r="H4" s="655" t="s">
        <v>2</v>
      </c>
    </row>
    <row r="5" spans="1:8" x14ac:dyDescent="0.25">
      <c r="A5" s="5" t="s">
        <v>3</v>
      </c>
      <c r="B5" s="617"/>
      <c r="C5" s="617"/>
      <c r="D5" s="617"/>
      <c r="E5" s="617"/>
      <c r="F5" s="617"/>
      <c r="G5" s="617"/>
      <c r="H5" s="656"/>
    </row>
    <row r="6" spans="1:8" x14ac:dyDescent="0.25">
      <c r="A6" s="5" t="s">
        <v>627</v>
      </c>
      <c r="B6" s="617" t="s">
        <v>5</v>
      </c>
      <c r="C6" s="617"/>
      <c r="D6" s="617"/>
      <c r="E6" s="617"/>
      <c r="F6" s="617"/>
      <c r="G6" s="617"/>
      <c r="H6" s="656"/>
    </row>
    <row r="7" spans="1:8" x14ac:dyDescent="0.25">
      <c r="A7" s="5" t="s">
        <v>6</v>
      </c>
      <c r="B7" s="617"/>
      <c r="C7" s="617"/>
      <c r="D7" s="617"/>
      <c r="E7" s="617"/>
      <c r="F7" s="617"/>
      <c r="G7" s="617"/>
      <c r="H7" s="657"/>
    </row>
    <row r="8" spans="1:8" x14ac:dyDescent="0.25">
      <c r="A8" s="1024" t="s">
        <v>2245</v>
      </c>
      <c r="B8" s="1025"/>
      <c r="C8" s="1025"/>
      <c r="D8" s="1025"/>
      <c r="E8" s="1025"/>
      <c r="F8" s="1025"/>
      <c r="G8" s="1025"/>
      <c r="H8" s="1025"/>
    </row>
    <row r="9" spans="1:8" x14ac:dyDescent="0.25">
      <c r="A9" s="1024" t="s">
        <v>1918</v>
      </c>
      <c r="B9" s="1025"/>
      <c r="C9" s="1025"/>
      <c r="D9" s="1025"/>
      <c r="E9" s="1025"/>
      <c r="F9" s="1025"/>
      <c r="G9" s="1025"/>
      <c r="H9" s="1025"/>
    </row>
    <row r="10" spans="1:8" x14ac:dyDescent="0.25">
      <c r="A10" s="1021" t="s">
        <v>1919</v>
      </c>
      <c r="B10" s="1022"/>
      <c r="C10" s="1022"/>
      <c r="D10" s="1022"/>
      <c r="E10" s="1022"/>
      <c r="F10" s="1022"/>
      <c r="G10" s="1023" t="s">
        <v>7</v>
      </c>
      <c r="H10" s="1023"/>
    </row>
    <row r="11" spans="1:8" ht="24" customHeight="1" x14ac:dyDescent="0.25">
      <c r="A11" s="706" t="s">
        <v>1920</v>
      </c>
      <c r="B11" s="642"/>
      <c r="C11" s="642"/>
      <c r="D11" s="642"/>
      <c r="E11" s="642" t="s">
        <v>1887</v>
      </c>
      <c r="F11" s="642"/>
      <c r="G11" s="642"/>
      <c r="H11" s="642"/>
    </row>
    <row r="12" spans="1:8" x14ac:dyDescent="0.25">
      <c r="A12" s="706" t="s">
        <v>2561</v>
      </c>
      <c r="B12" s="642"/>
      <c r="C12" s="642"/>
      <c r="D12" s="724" t="s">
        <v>55</v>
      </c>
      <c r="E12" s="724"/>
      <c r="F12" s="724"/>
      <c r="G12" s="724"/>
      <c r="H12" s="724"/>
    </row>
    <row r="13" spans="1:8" x14ac:dyDescent="0.25">
      <c r="A13" s="642"/>
      <c r="B13" s="642"/>
      <c r="C13" s="642"/>
      <c r="D13" s="77" t="s">
        <v>10</v>
      </c>
      <c r="E13" s="77" t="s">
        <v>11</v>
      </c>
      <c r="F13" s="77" t="s">
        <v>628</v>
      </c>
      <c r="G13" s="77" t="s">
        <v>13</v>
      </c>
      <c r="H13" s="77" t="s">
        <v>14</v>
      </c>
    </row>
    <row r="14" spans="1:8" x14ac:dyDescent="0.25">
      <c r="A14" s="642"/>
      <c r="B14" s="642"/>
      <c r="C14" s="642"/>
      <c r="D14" s="78">
        <v>0.25</v>
      </c>
      <c r="E14" s="78">
        <v>0.25</v>
      </c>
      <c r="F14" s="78">
        <v>0.25</v>
      </c>
      <c r="G14" s="78">
        <v>0.25</v>
      </c>
      <c r="H14" s="78">
        <v>1</v>
      </c>
    </row>
    <row r="15" spans="1:8" x14ac:dyDescent="0.25">
      <c r="A15" s="642" t="s">
        <v>1921</v>
      </c>
      <c r="B15" s="642"/>
      <c r="C15" s="726" t="s">
        <v>1922</v>
      </c>
      <c r="D15" s="1029"/>
      <c r="E15" s="1029"/>
      <c r="F15" s="613" t="s">
        <v>1923</v>
      </c>
      <c r="G15" s="614"/>
      <c r="H15" s="614"/>
    </row>
    <row r="16" spans="1:8" ht="24" x14ac:dyDescent="0.25">
      <c r="A16" s="77" t="s">
        <v>17</v>
      </c>
      <c r="B16" s="77" t="s">
        <v>18</v>
      </c>
      <c r="C16" s="77" t="s">
        <v>19</v>
      </c>
      <c r="D16" s="77" t="s">
        <v>20</v>
      </c>
      <c r="E16" s="77" t="s">
        <v>21</v>
      </c>
      <c r="F16" s="77" t="s">
        <v>22</v>
      </c>
      <c r="G16" s="77" t="s">
        <v>23</v>
      </c>
      <c r="H16" s="77" t="s">
        <v>629</v>
      </c>
    </row>
    <row r="17" spans="1:8" ht="156" x14ac:dyDescent="0.25">
      <c r="A17" s="109" t="s">
        <v>1924</v>
      </c>
      <c r="B17" s="510" t="s">
        <v>1925</v>
      </c>
      <c r="C17" s="97" t="s">
        <v>1926</v>
      </c>
      <c r="D17" s="97">
        <v>46023</v>
      </c>
      <c r="E17" s="43">
        <v>46173</v>
      </c>
      <c r="F17" s="13">
        <v>1</v>
      </c>
      <c r="G17" s="509">
        <v>7294631</v>
      </c>
      <c r="H17" s="77"/>
    </row>
    <row r="18" spans="1:8" ht="84" x14ac:dyDescent="0.25">
      <c r="A18" s="109" t="s">
        <v>1927</v>
      </c>
      <c r="B18" s="510" t="s">
        <v>1928</v>
      </c>
      <c r="C18" s="97" t="s">
        <v>1926</v>
      </c>
      <c r="D18" s="97">
        <v>46174</v>
      </c>
      <c r="E18" s="43">
        <v>46265</v>
      </c>
      <c r="F18" s="13">
        <v>1</v>
      </c>
      <c r="G18" s="509">
        <v>18966040</v>
      </c>
      <c r="H18" s="77"/>
    </row>
    <row r="19" spans="1:8" ht="84" x14ac:dyDescent="0.25">
      <c r="A19" s="109" t="s">
        <v>1929</v>
      </c>
      <c r="B19" s="510" t="s">
        <v>1930</v>
      </c>
      <c r="C19" s="97" t="s">
        <v>1926</v>
      </c>
      <c r="D19" s="97">
        <v>46266</v>
      </c>
      <c r="E19" s="43">
        <v>46326</v>
      </c>
      <c r="F19" s="13">
        <v>1</v>
      </c>
      <c r="G19" s="509">
        <v>6419275</v>
      </c>
      <c r="H19" s="77"/>
    </row>
    <row r="20" spans="1:8" ht="84" x14ac:dyDescent="0.25">
      <c r="A20" s="109" t="s">
        <v>1931</v>
      </c>
      <c r="B20" s="510" t="s">
        <v>1932</v>
      </c>
      <c r="C20" s="97" t="s">
        <v>1926</v>
      </c>
      <c r="D20" s="97">
        <v>46327</v>
      </c>
      <c r="E20" s="43">
        <v>46356</v>
      </c>
      <c r="F20" s="13">
        <v>1</v>
      </c>
      <c r="G20" s="509">
        <v>5835705</v>
      </c>
      <c r="H20" s="77"/>
    </row>
    <row r="21" spans="1:8" ht="72" x14ac:dyDescent="0.25">
      <c r="A21" s="109" t="s">
        <v>1933</v>
      </c>
      <c r="B21" s="510" t="s">
        <v>1934</v>
      </c>
      <c r="C21" s="97" t="s">
        <v>1926</v>
      </c>
      <c r="D21" s="97">
        <v>46357</v>
      </c>
      <c r="E21" s="97">
        <v>46361</v>
      </c>
      <c r="F21" s="13">
        <v>1</v>
      </c>
      <c r="G21" s="509">
        <v>2576238</v>
      </c>
      <c r="H21" s="77"/>
    </row>
    <row r="22" spans="1:8" ht="200.25" customHeight="1" x14ac:dyDescent="0.25">
      <c r="A22" s="1026" t="s">
        <v>2070</v>
      </c>
      <c r="B22" s="1027"/>
      <c r="C22" s="1028" t="s">
        <v>2071</v>
      </c>
      <c r="D22" s="1028"/>
      <c r="E22" s="1028"/>
      <c r="F22" s="677" t="s">
        <v>2072</v>
      </c>
      <c r="G22" s="677"/>
      <c r="H22" s="677"/>
    </row>
    <row r="24" spans="1:8" x14ac:dyDescent="0.25">
      <c r="B24" s="338"/>
      <c r="C24" s="338"/>
      <c r="D24" s="338"/>
      <c r="E24" s="338"/>
      <c r="F24" s="338"/>
      <c r="G24" s="338"/>
      <c r="H24" s="338"/>
    </row>
  </sheetData>
  <mergeCells count="17">
    <mergeCell ref="A22:B22"/>
    <mergeCell ref="C22:E22"/>
    <mergeCell ref="F22:H22"/>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8539-4BFE-4B78-BBEA-A1480D2E90C4}">
  <sheetPr codeName="Hoja30"/>
  <dimension ref="A4:H20"/>
  <sheetViews>
    <sheetView workbookViewId="0"/>
  </sheetViews>
  <sheetFormatPr baseColWidth="10" defaultRowHeight="15" x14ac:dyDescent="0.25"/>
  <cols>
    <col min="1" max="1" width="35.85546875" style="11" customWidth="1"/>
    <col min="2" max="2" width="65.7109375" style="11" customWidth="1"/>
    <col min="3" max="3" width="27.28515625" style="2" customWidth="1"/>
    <col min="4" max="5" width="23.28515625" style="24" customWidth="1"/>
    <col min="6" max="6" width="8.7109375" style="24" bestFit="1" customWidth="1"/>
    <col min="7" max="7" width="18.28515625" style="24" customWidth="1"/>
    <col min="8" max="8" width="27.140625" style="2" customWidth="1"/>
  </cols>
  <sheetData>
    <row r="4" spans="1:8" x14ac:dyDescent="0.25">
      <c r="A4" s="6" t="s">
        <v>0</v>
      </c>
      <c r="B4" s="649" t="s">
        <v>1726</v>
      </c>
      <c r="C4" s="649"/>
      <c r="D4" s="649"/>
      <c r="E4" s="649"/>
      <c r="F4" s="649"/>
      <c r="G4" s="649"/>
      <c r="H4" s="735" t="s">
        <v>2</v>
      </c>
    </row>
    <row r="5" spans="1:8" x14ac:dyDescent="0.25">
      <c r="A5" s="5" t="s">
        <v>3</v>
      </c>
      <c r="B5" s="649"/>
      <c r="C5" s="649"/>
      <c r="D5" s="649"/>
      <c r="E5" s="649"/>
      <c r="F5" s="649"/>
      <c r="G5" s="649"/>
      <c r="H5" s="735"/>
    </row>
    <row r="6" spans="1:8" x14ac:dyDescent="0.25">
      <c r="A6" s="5" t="s">
        <v>4</v>
      </c>
      <c r="B6" s="649" t="s">
        <v>5</v>
      </c>
      <c r="C6" s="649"/>
      <c r="D6" s="649"/>
      <c r="E6" s="649"/>
      <c r="F6" s="649"/>
      <c r="G6" s="649"/>
      <c r="H6" s="735"/>
    </row>
    <row r="7" spans="1:8" x14ac:dyDescent="0.25">
      <c r="A7" s="5" t="s">
        <v>6</v>
      </c>
      <c r="B7" s="649"/>
      <c r="C7" s="649"/>
      <c r="D7" s="649"/>
      <c r="E7" s="649"/>
      <c r="F7" s="649"/>
      <c r="G7" s="649"/>
      <c r="H7" s="735"/>
    </row>
    <row r="8" spans="1:8" x14ac:dyDescent="0.25">
      <c r="A8" s="654" t="s">
        <v>2246</v>
      </c>
      <c r="B8" s="653"/>
      <c r="C8" s="653"/>
      <c r="D8" s="653"/>
      <c r="E8" s="653"/>
      <c r="F8" s="653"/>
      <c r="G8" s="653"/>
      <c r="H8" s="653"/>
    </row>
    <row r="9" spans="1:8" x14ac:dyDescent="0.25">
      <c r="A9" s="654" t="s">
        <v>1755</v>
      </c>
      <c r="B9" s="653"/>
      <c r="C9" s="653"/>
      <c r="D9" s="653"/>
      <c r="E9" s="653"/>
      <c r="F9" s="653"/>
      <c r="G9" s="653"/>
      <c r="H9" s="653"/>
    </row>
    <row r="10" spans="1:8" x14ac:dyDescent="0.25">
      <c r="A10" s="645" t="s">
        <v>1756</v>
      </c>
      <c r="B10" s="911"/>
      <c r="C10" s="911"/>
      <c r="D10" s="911"/>
      <c r="E10" s="911"/>
      <c r="F10" s="911"/>
      <c r="G10" s="737" t="s">
        <v>1742</v>
      </c>
      <c r="H10" s="737"/>
    </row>
    <row r="11" spans="1:8" x14ac:dyDescent="0.25">
      <c r="A11" s="645" t="s">
        <v>1757</v>
      </c>
      <c r="B11" s="646"/>
      <c r="C11" s="646"/>
      <c r="D11" s="646"/>
      <c r="E11" s="646" t="s">
        <v>1744</v>
      </c>
      <c r="F11" s="646"/>
      <c r="G11" s="646"/>
      <c r="H11" s="646"/>
    </row>
    <row r="12" spans="1:8" x14ac:dyDescent="0.25">
      <c r="A12" s="645" t="s">
        <v>1758</v>
      </c>
      <c r="B12" s="911"/>
      <c r="C12" s="911"/>
      <c r="D12" s="649" t="s">
        <v>55</v>
      </c>
      <c r="E12" s="649"/>
      <c r="F12" s="649"/>
      <c r="G12" s="649"/>
      <c r="H12" s="649"/>
    </row>
    <row r="13" spans="1:8" x14ac:dyDescent="0.25">
      <c r="A13" s="911"/>
      <c r="B13" s="911"/>
      <c r="C13" s="911"/>
      <c r="D13" s="26" t="s">
        <v>10</v>
      </c>
      <c r="E13" s="26" t="s">
        <v>11</v>
      </c>
      <c r="F13" s="26" t="s">
        <v>12</v>
      </c>
      <c r="G13" s="26" t="s">
        <v>13</v>
      </c>
      <c r="H13" s="26" t="s">
        <v>14</v>
      </c>
    </row>
    <row r="14" spans="1:8" x14ac:dyDescent="0.25">
      <c r="A14" s="911"/>
      <c r="B14" s="911"/>
      <c r="C14" s="911"/>
      <c r="D14" s="254">
        <v>0.1</v>
      </c>
      <c r="E14" s="254">
        <v>0.4</v>
      </c>
      <c r="F14" s="254">
        <v>0.1</v>
      </c>
      <c r="G14" s="254">
        <v>0.4</v>
      </c>
      <c r="H14" s="254">
        <v>1</v>
      </c>
    </row>
    <row r="15" spans="1:8" ht="44.25" customHeight="1" x14ac:dyDescent="0.25">
      <c r="A15" s="646" t="s">
        <v>1746</v>
      </c>
      <c r="B15" s="646"/>
      <c r="C15" s="646" t="s">
        <v>1759</v>
      </c>
      <c r="D15" s="646"/>
      <c r="E15" s="646"/>
      <c r="F15" s="918" t="s">
        <v>1760</v>
      </c>
      <c r="G15" s="919"/>
      <c r="H15" s="919"/>
    </row>
    <row r="16" spans="1:8" ht="24" x14ac:dyDescent="0.25">
      <c r="A16" s="4" t="s">
        <v>17</v>
      </c>
      <c r="B16" s="4" t="s">
        <v>18</v>
      </c>
      <c r="C16" s="4" t="s">
        <v>19</v>
      </c>
      <c r="D16" s="4" t="s">
        <v>20</v>
      </c>
      <c r="E16" s="4" t="s">
        <v>21</v>
      </c>
      <c r="F16" s="4" t="s">
        <v>22</v>
      </c>
      <c r="G16" s="4" t="s">
        <v>23</v>
      </c>
      <c r="H16" s="4" t="s">
        <v>24</v>
      </c>
    </row>
    <row r="17" spans="1:8" ht="108" x14ac:dyDescent="0.25">
      <c r="A17" s="75" t="s">
        <v>1751</v>
      </c>
      <c r="B17" s="75" t="s">
        <v>1761</v>
      </c>
      <c r="C17" s="32" t="s">
        <v>1728</v>
      </c>
      <c r="D17" s="498" t="s">
        <v>1752</v>
      </c>
      <c r="E17" s="498" t="s">
        <v>860</v>
      </c>
      <c r="F17" s="32">
        <v>1</v>
      </c>
      <c r="G17" s="34">
        <v>4692445</v>
      </c>
      <c r="H17" s="32"/>
    </row>
    <row r="18" spans="1:8" ht="108" x14ac:dyDescent="0.25">
      <c r="A18" s="496" t="s">
        <v>1753</v>
      </c>
      <c r="B18" s="482" t="s">
        <v>1762</v>
      </c>
      <c r="C18" s="32" t="s">
        <v>1733</v>
      </c>
      <c r="D18" s="498" t="s">
        <v>1752</v>
      </c>
      <c r="E18" s="498" t="s">
        <v>860</v>
      </c>
      <c r="F18" s="32">
        <v>1</v>
      </c>
      <c r="G18" s="34">
        <v>7736684</v>
      </c>
      <c r="H18" s="32"/>
    </row>
    <row r="19" spans="1:8" ht="72" x14ac:dyDescent="0.25">
      <c r="A19" s="94" t="s">
        <v>1754</v>
      </c>
      <c r="B19" s="94" t="s">
        <v>1763</v>
      </c>
      <c r="C19" s="32" t="s">
        <v>1739</v>
      </c>
      <c r="D19" s="498">
        <v>46357</v>
      </c>
      <c r="E19" s="498">
        <v>46357</v>
      </c>
      <c r="F19" s="32">
        <v>1</v>
      </c>
      <c r="G19" s="34">
        <v>340781</v>
      </c>
      <c r="H19" s="32"/>
    </row>
    <row r="20" spans="1:8" ht="192.75" customHeight="1" x14ac:dyDescent="0.25">
      <c r="A20" s="713" t="s">
        <v>2031</v>
      </c>
      <c r="B20" s="713"/>
      <c r="C20" s="914" t="s">
        <v>2033</v>
      </c>
      <c r="D20" s="914"/>
      <c r="E20" s="914"/>
      <c r="F20" s="914" t="s">
        <v>2073</v>
      </c>
      <c r="G20" s="914"/>
      <c r="H20" s="914"/>
    </row>
  </sheetData>
  <mergeCells count="17">
    <mergeCell ref="A20:B20"/>
    <mergeCell ref="C20:E20"/>
    <mergeCell ref="F20:H20"/>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DAD9-DD11-4C73-995C-1AB1C6AA2268}">
  <sheetPr codeName="Hoja3"/>
  <dimension ref="A4:I48"/>
  <sheetViews>
    <sheetView workbookViewId="0"/>
  </sheetViews>
  <sheetFormatPr baseColWidth="10" defaultRowHeight="15" x14ac:dyDescent="0.25"/>
  <cols>
    <col min="1" max="1" width="44.5703125" style="183" customWidth="1"/>
    <col min="2" max="2" width="79.5703125" style="183" customWidth="1"/>
    <col min="3" max="3" width="32.85546875" style="183" customWidth="1"/>
    <col min="4" max="5" width="12.140625" style="91" customWidth="1"/>
    <col min="6" max="6" width="16.42578125" style="91" customWidth="1"/>
    <col min="7" max="7" width="14.42578125" style="91" customWidth="1"/>
    <col min="8" max="8" width="21.42578125" style="183" customWidth="1"/>
    <col min="9" max="9" width="11.42578125" style="343"/>
  </cols>
  <sheetData>
    <row r="4" spans="1:8" x14ac:dyDescent="0.25">
      <c r="A4" s="25" t="s">
        <v>0</v>
      </c>
      <c r="B4" s="649" t="s">
        <v>49</v>
      </c>
      <c r="C4" s="649"/>
      <c r="D4" s="649"/>
      <c r="E4" s="649"/>
      <c r="F4" s="649"/>
      <c r="G4" s="649"/>
      <c r="H4" s="650" t="s">
        <v>2</v>
      </c>
    </row>
    <row r="5" spans="1:8" x14ac:dyDescent="0.25">
      <c r="A5" s="25" t="s">
        <v>3</v>
      </c>
      <c r="B5" s="649"/>
      <c r="C5" s="649"/>
      <c r="D5" s="649"/>
      <c r="E5" s="649"/>
      <c r="F5" s="649"/>
      <c r="G5" s="649"/>
      <c r="H5" s="651"/>
    </row>
    <row r="6" spans="1:8" x14ac:dyDescent="0.25">
      <c r="A6" s="25" t="s">
        <v>4</v>
      </c>
      <c r="B6" s="649" t="s">
        <v>5</v>
      </c>
      <c r="C6" s="649"/>
      <c r="D6" s="649"/>
      <c r="E6" s="649"/>
      <c r="F6" s="649"/>
      <c r="G6" s="649"/>
      <c r="H6" s="651"/>
    </row>
    <row r="7" spans="1:8" x14ac:dyDescent="0.25">
      <c r="A7" s="25" t="s">
        <v>6</v>
      </c>
      <c r="B7" s="649"/>
      <c r="C7" s="649"/>
      <c r="D7" s="649"/>
      <c r="E7" s="649"/>
      <c r="F7" s="649"/>
      <c r="G7" s="649"/>
      <c r="H7" s="652"/>
    </row>
    <row r="8" spans="1:8" x14ac:dyDescent="0.25">
      <c r="A8" s="653" t="s">
        <v>50</v>
      </c>
      <c r="B8" s="653"/>
      <c r="C8" s="653"/>
      <c r="D8" s="653"/>
      <c r="E8" s="653"/>
      <c r="F8" s="653"/>
      <c r="G8" s="653"/>
      <c r="H8" s="653"/>
    </row>
    <row r="9" spans="1:8" x14ac:dyDescent="0.25">
      <c r="A9" s="654" t="s">
        <v>1935</v>
      </c>
      <c r="B9" s="653"/>
      <c r="C9" s="653"/>
      <c r="D9" s="653"/>
      <c r="E9" s="653"/>
      <c r="F9" s="653"/>
      <c r="G9" s="653"/>
      <c r="H9" s="653"/>
    </row>
    <row r="10" spans="1:8" x14ac:dyDescent="0.25">
      <c r="A10" s="645" t="s">
        <v>111</v>
      </c>
      <c r="B10" s="646"/>
      <c r="C10" s="646"/>
      <c r="D10" s="646"/>
      <c r="E10" s="646"/>
      <c r="F10" s="646"/>
      <c r="G10" s="647" t="s">
        <v>52</v>
      </c>
      <c r="H10" s="648"/>
    </row>
    <row r="11" spans="1:8" ht="46.5" customHeight="1" x14ac:dyDescent="0.25">
      <c r="A11" s="646" t="s">
        <v>53</v>
      </c>
      <c r="B11" s="646"/>
      <c r="C11" s="646"/>
      <c r="D11" s="646"/>
      <c r="E11" s="658" t="s">
        <v>54</v>
      </c>
      <c r="F11" s="659"/>
      <c r="G11" s="659"/>
      <c r="H11" s="660"/>
    </row>
    <row r="12" spans="1:8" x14ac:dyDescent="0.25">
      <c r="A12" s="661" t="s">
        <v>1936</v>
      </c>
      <c r="B12" s="662"/>
      <c r="C12" s="663"/>
      <c r="D12" s="670" t="s">
        <v>55</v>
      </c>
      <c r="E12" s="671"/>
      <c r="F12" s="671"/>
      <c r="G12" s="671"/>
      <c r="H12" s="672"/>
    </row>
    <row r="13" spans="1:8" x14ac:dyDescent="0.25">
      <c r="A13" s="664"/>
      <c r="B13" s="665"/>
      <c r="C13" s="666"/>
      <c r="D13" s="26" t="s">
        <v>10</v>
      </c>
      <c r="E13" s="26" t="s">
        <v>11</v>
      </c>
      <c r="F13" s="26" t="s">
        <v>12</v>
      </c>
      <c r="G13" s="26" t="s">
        <v>13</v>
      </c>
      <c r="H13" s="26" t="s">
        <v>14</v>
      </c>
    </row>
    <row r="14" spans="1:8" x14ac:dyDescent="0.25">
      <c r="A14" s="667"/>
      <c r="B14" s="668"/>
      <c r="C14" s="669"/>
      <c r="D14" s="28"/>
      <c r="E14" s="28"/>
      <c r="F14" s="28"/>
      <c r="G14" s="28">
        <v>1</v>
      </c>
      <c r="H14" s="28">
        <v>1</v>
      </c>
    </row>
    <row r="15" spans="1:8" x14ac:dyDescent="0.25">
      <c r="A15" s="658" t="s">
        <v>56</v>
      </c>
      <c r="B15" s="660"/>
      <c r="C15" s="658" t="s">
        <v>57</v>
      </c>
      <c r="D15" s="659"/>
      <c r="E15" s="660"/>
      <c r="F15" s="673" t="s">
        <v>1956</v>
      </c>
      <c r="G15" s="674"/>
      <c r="H15" s="675"/>
    </row>
    <row r="16" spans="1:8" ht="24" x14ac:dyDescent="0.25">
      <c r="A16" s="26" t="s">
        <v>17</v>
      </c>
      <c r="B16" s="27" t="s">
        <v>18</v>
      </c>
      <c r="C16" s="26" t="s">
        <v>19</v>
      </c>
      <c r="D16" s="26" t="s">
        <v>20</v>
      </c>
      <c r="E16" s="26" t="s">
        <v>21</v>
      </c>
      <c r="F16" s="26" t="s">
        <v>22</v>
      </c>
      <c r="G16" s="26" t="s">
        <v>23</v>
      </c>
      <c r="H16" s="26" t="s">
        <v>24</v>
      </c>
    </row>
    <row r="17" spans="1:9" x14ac:dyDescent="0.25">
      <c r="A17" s="670" t="s">
        <v>58</v>
      </c>
      <c r="B17" s="671"/>
      <c r="C17" s="671"/>
      <c r="D17" s="671"/>
      <c r="E17" s="671"/>
      <c r="F17" s="671"/>
      <c r="G17" s="671"/>
      <c r="H17" s="672"/>
    </row>
    <row r="18" spans="1:9" ht="96" x14ac:dyDescent="0.25">
      <c r="A18" s="30" t="s">
        <v>59</v>
      </c>
      <c r="B18" s="31" t="s">
        <v>72</v>
      </c>
      <c r="C18" s="32" t="s">
        <v>60</v>
      </c>
      <c r="D18" s="33">
        <v>46023</v>
      </c>
      <c r="E18" s="33">
        <v>46112</v>
      </c>
      <c r="F18" s="32">
        <v>1</v>
      </c>
      <c r="G18" s="34">
        <v>8110250.3234840548</v>
      </c>
      <c r="H18" s="35"/>
    </row>
    <row r="19" spans="1:9" ht="96" x14ac:dyDescent="0.25">
      <c r="A19" s="36" t="s">
        <v>61</v>
      </c>
      <c r="B19" s="37" t="s">
        <v>62</v>
      </c>
      <c r="C19" s="38" t="s">
        <v>63</v>
      </c>
      <c r="D19" s="33">
        <v>46082</v>
      </c>
      <c r="E19" s="33">
        <v>46233</v>
      </c>
      <c r="F19" s="39">
        <v>1</v>
      </c>
      <c r="G19" s="34">
        <v>296024136.80716801</v>
      </c>
      <c r="H19" s="40"/>
      <c r="I19" s="567"/>
    </row>
    <row r="20" spans="1:9" ht="72" x14ac:dyDescent="0.25">
      <c r="A20" s="36" t="s">
        <v>64</v>
      </c>
      <c r="B20" s="41" t="s">
        <v>65</v>
      </c>
      <c r="C20" s="38" t="s">
        <v>66</v>
      </c>
      <c r="D20" s="33">
        <v>46235</v>
      </c>
      <c r="E20" s="33">
        <v>46283</v>
      </c>
      <c r="F20" s="13">
        <v>2</v>
      </c>
      <c r="G20" s="34">
        <v>10435706.15148291</v>
      </c>
      <c r="H20" s="40"/>
    </row>
    <row r="21" spans="1:9" ht="60" x14ac:dyDescent="0.25">
      <c r="A21" s="31" t="s">
        <v>2324</v>
      </c>
      <c r="B21" s="42" t="s">
        <v>67</v>
      </c>
      <c r="C21" s="32" t="s">
        <v>60</v>
      </c>
      <c r="D21" s="33">
        <v>46327</v>
      </c>
      <c r="E21" s="43">
        <v>46357</v>
      </c>
      <c r="F21" s="13">
        <v>2</v>
      </c>
      <c r="G21" s="34">
        <v>477637.55970805476</v>
      </c>
      <c r="H21" s="44"/>
    </row>
    <row r="22" spans="1:9" x14ac:dyDescent="0.25">
      <c r="A22" s="670" t="s">
        <v>68</v>
      </c>
      <c r="B22" s="671"/>
      <c r="C22" s="671"/>
      <c r="D22" s="671"/>
      <c r="E22" s="671"/>
      <c r="F22" s="671"/>
      <c r="G22" s="671"/>
      <c r="H22" s="672"/>
    </row>
    <row r="23" spans="1:9" ht="72" x14ac:dyDescent="0.25">
      <c r="A23" s="31" t="s">
        <v>69</v>
      </c>
      <c r="B23" s="42" t="s">
        <v>70</v>
      </c>
      <c r="C23" s="45" t="s">
        <v>71</v>
      </c>
      <c r="D23" s="33">
        <v>46327</v>
      </c>
      <c r="E23" s="43">
        <v>46357</v>
      </c>
      <c r="F23" s="13">
        <v>2</v>
      </c>
      <c r="G23" s="34">
        <v>540683.35489893705</v>
      </c>
      <c r="H23" s="44"/>
    </row>
    <row r="24" spans="1:9" ht="116.25" customHeight="1" x14ac:dyDescent="0.25">
      <c r="A24" s="676" t="s">
        <v>1972</v>
      </c>
      <c r="B24" s="676"/>
      <c r="C24" s="676" t="s">
        <v>1973</v>
      </c>
      <c r="D24" s="676"/>
      <c r="E24" s="676"/>
      <c r="F24" s="677" t="s">
        <v>1974</v>
      </c>
      <c r="G24" s="677"/>
      <c r="H24" s="677"/>
    </row>
    <row r="26" spans="1:9" s="56" customFormat="1" x14ac:dyDescent="0.25">
      <c r="A26" s="507"/>
      <c r="B26" s="507"/>
      <c r="C26" s="507"/>
      <c r="D26" s="508"/>
      <c r="E26" s="508"/>
      <c r="F26" s="508"/>
      <c r="G26" s="508"/>
      <c r="H26" s="507"/>
      <c r="I26" s="513"/>
    </row>
    <row r="28" spans="1:9" x14ac:dyDescent="0.25">
      <c r="A28" s="6" t="s">
        <v>0</v>
      </c>
      <c r="B28" s="649" t="s">
        <v>49</v>
      </c>
      <c r="C28" s="649"/>
      <c r="D28" s="649"/>
      <c r="E28" s="649"/>
      <c r="F28" s="649"/>
      <c r="G28" s="649"/>
      <c r="H28" s="655" t="s">
        <v>2</v>
      </c>
    </row>
    <row r="29" spans="1:9" x14ac:dyDescent="0.25">
      <c r="A29" s="5" t="s">
        <v>3</v>
      </c>
      <c r="B29" s="649"/>
      <c r="C29" s="649"/>
      <c r="D29" s="649"/>
      <c r="E29" s="649"/>
      <c r="F29" s="649"/>
      <c r="G29" s="649"/>
      <c r="H29" s="656"/>
    </row>
    <row r="30" spans="1:9" x14ac:dyDescent="0.25">
      <c r="A30" s="5" t="s">
        <v>4</v>
      </c>
      <c r="B30" s="649" t="s">
        <v>5</v>
      </c>
      <c r="C30" s="649"/>
      <c r="D30" s="649"/>
      <c r="E30" s="649"/>
      <c r="F30" s="649"/>
      <c r="G30" s="649"/>
      <c r="H30" s="656"/>
    </row>
    <row r="31" spans="1:9" x14ac:dyDescent="0.25">
      <c r="A31" s="5" t="s">
        <v>6</v>
      </c>
      <c r="B31" s="649"/>
      <c r="C31" s="649"/>
      <c r="D31" s="649"/>
      <c r="E31" s="649"/>
      <c r="F31" s="649"/>
      <c r="G31" s="649"/>
      <c r="H31" s="657"/>
    </row>
    <row r="32" spans="1:9" x14ac:dyDescent="0.25">
      <c r="A32" s="625" t="s">
        <v>50</v>
      </c>
      <c r="B32" s="625"/>
      <c r="C32" s="625"/>
      <c r="D32" s="625"/>
      <c r="E32" s="625"/>
      <c r="F32" s="625"/>
      <c r="G32" s="625"/>
      <c r="H32" s="625"/>
    </row>
    <row r="33" spans="1:8" x14ac:dyDescent="0.25">
      <c r="A33" s="640" t="s">
        <v>1937</v>
      </c>
      <c r="B33" s="625"/>
      <c r="C33" s="625"/>
      <c r="D33" s="625"/>
      <c r="E33" s="625"/>
      <c r="F33" s="625"/>
      <c r="G33" s="625"/>
      <c r="H33" s="625"/>
    </row>
    <row r="34" spans="1:8" x14ac:dyDescent="0.25">
      <c r="A34" s="678" t="s">
        <v>2325</v>
      </c>
      <c r="B34" s="612"/>
      <c r="C34" s="612"/>
      <c r="D34" s="612"/>
      <c r="E34" s="612"/>
      <c r="F34" s="612"/>
      <c r="G34" s="647" t="s">
        <v>52</v>
      </c>
      <c r="H34" s="648"/>
    </row>
    <row r="35" spans="1:8" x14ac:dyDescent="0.25">
      <c r="A35" s="612" t="s">
        <v>73</v>
      </c>
      <c r="B35" s="612"/>
      <c r="C35" s="612"/>
      <c r="D35" s="612"/>
      <c r="E35" s="679" t="s">
        <v>1957</v>
      </c>
      <c r="F35" s="680"/>
      <c r="G35" s="680"/>
      <c r="H35" s="681"/>
    </row>
    <row r="36" spans="1:8" x14ac:dyDescent="0.25">
      <c r="A36" s="684" t="s">
        <v>1938</v>
      </c>
      <c r="B36" s="685"/>
      <c r="C36" s="686"/>
      <c r="D36" s="670" t="s">
        <v>55</v>
      </c>
      <c r="E36" s="693"/>
      <c r="F36" s="693"/>
      <c r="G36" s="693"/>
      <c r="H36" s="694"/>
    </row>
    <row r="37" spans="1:8" x14ac:dyDescent="0.25">
      <c r="A37" s="687"/>
      <c r="B37" s="688"/>
      <c r="C37" s="689"/>
      <c r="D37" s="26" t="s">
        <v>10</v>
      </c>
      <c r="E37" s="26" t="s">
        <v>11</v>
      </c>
      <c r="F37" s="26" t="s">
        <v>12</v>
      </c>
      <c r="G37" s="4" t="s">
        <v>13</v>
      </c>
      <c r="H37" s="4" t="s">
        <v>14</v>
      </c>
    </row>
    <row r="38" spans="1:8" x14ac:dyDescent="0.25">
      <c r="A38" s="690"/>
      <c r="B38" s="691"/>
      <c r="C38" s="692"/>
      <c r="D38" s="78">
        <v>0.25</v>
      </c>
      <c r="E38" s="78">
        <v>0.25</v>
      </c>
      <c r="F38" s="78">
        <v>0.25</v>
      </c>
      <c r="G38" s="78">
        <v>0.25</v>
      </c>
      <c r="H38" s="78">
        <f>SUM(D38:G38)</f>
        <v>1</v>
      </c>
    </row>
    <row r="39" spans="1:8" x14ac:dyDescent="0.25">
      <c r="A39" s="679" t="s">
        <v>56</v>
      </c>
      <c r="B39" s="681"/>
      <c r="C39" s="695" t="s">
        <v>1939</v>
      </c>
      <c r="D39" s="680"/>
      <c r="E39" s="681"/>
      <c r="F39" s="46" t="s">
        <v>74</v>
      </c>
      <c r="G39" s="486">
        <f>G42+G43+G44+G45+G47</f>
        <v>82892119.301902562</v>
      </c>
      <c r="H39" s="48"/>
    </row>
    <row r="40" spans="1:8" ht="24" x14ac:dyDescent="0.25">
      <c r="A40" s="26" t="s">
        <v>17</v>
      </c>
      <c r="B40" s="27" t="s">
        <v>18</v>
      </c>
      <c r="C40" s="26" t="s">
        <v>19</v>
      </c>
      <c r="D40" s="26" t="s">
        <v>20</v>
      </c>
      <c r="E40" s="26" t="s">
        <v>21</v>
      </c>
      <c r="F40" s="26" t="s">
        <v>22</v>
      </c>
      <c r="G40" s="4" t="s">
        <v>23</v>
      </c>
      <c r="H40" s="4" t="s">
        <v>24</v>
      </c>
    </row>
    <row r="41" spans="1:8" x14ac:dyDescent="0.25">
      <c r="A41" s="649" t="s">
        <v>75</v>
      </c>
      <c r="B41" s="649"/>
      <c r="C41" s="649"/>
      <c r="D41" s="649"/>
      <c r="E41" s="649"/>
      <c r="F41" s="649"/>
      <c r="G41" s="649"/>
      <c r="H41" s="649"/>
    </row>
    <row r="42" spans="1:8" ht="108" x14ac:dyDescent="0.25">
      <c r="A42" s="49" t="s">
        <v>76</v>
      </c>
      <c r="B42" s="50" t="s">
        <v>1940</v>
      </c>
      <c r="C42" s="32" t="s">
        <v>77</v>
      </c>
      <c r="D42" s="22">
        <v>46023</v>
      </c>
      <c r="E42" s="22">
        <v>46142</v>
      </c>
      <c r="F42" s="51">
        <v>2</v>
      </c>
      <c r="G42" s="52">
        <v>23571218.758834846</v>
      </c>
      <c r="H42" s="53"/>
    </row>
    <row r="43" spans="1:8" ht="60" x14ac:dyDescent="0.25">
      <c r="A43" s="49" t="s">
        <v>78</v>
      </c>
      <c r="B43" s="54" t="s">
        <v>79</v>
      </c>
      <c r="C43" s="45" t="s">
        <v>77</v>
      </c>
      <c r="D43" s="22">
        <v>46113</v>
      </c>
      <c r="E43" s="22">
        <v>46233</v>
      </c>
      <c r="F43" s="51">
        <v>2</v>
      </c>
      <c r="G43" s="52">
        <v>23571218.758834846</v>
      </c>
      <c r="H43" s="53"/>
    </row>
    <row r="44" spans="1:8" ht="120" x14ac:dyDescent="0.25">
      <c r="A44" s="32" t="s">
        <v>80</v>
      </c>
      <c r="B44" s="42" t="s">
        <v>81</v>
      </c>
      <c r="C44" s="45" t="s">
        <v>77</v>
      </c>
      <c r="D44" s="22">
        <v>46204</v>
      </c>
      <c r="E44" s="22">
        <v>46351</v>
      </c>
      <c r="F44" s="51">
        <v>2</v>
      </c>
      <c r="G44" s="52">
        <v>29464023.44854356</v>
      </c>
      <c r="H44" s="53"/>
    </row>
    <row r="45" spans="1:8" ht="60" x14ac:dyDescent="0.25">
      <c r="A45" s="21" t="s">
        <v>82</v>
      </c>
      <c r="B45" s="21" t="s">
        <v>83</v>
      </c>
      <c r="C45" s="45" t="s">
        <v>77</v>
      </c>
      <c r="D45" s="22">
        <v>46327</v>
      </c>
      <c r="E45" s="22">
        <v>46357</v>
      </c>
      <c r="F45" s="13">
        <v>1</v>
      </c>
      <c r="G45" s="34">
        <v>3142829.1678446499</v>
      </c>
      <c r="H45" s="13"/>
    </row>
    <row r="46" spans="1:8" x14ac:dyDescent="0.25">
      <c r="A46" s="649" t="s">
        <v>84</v>
      </c>
      <c r="B46" s="649"/>
      <c r="C46" s="649"/>
      <c r="D46" s="649"/>
      <c r="E46" s="649"/>
      <c r="F46" s="649"/>
      <c r="G46" s="649"/>
      <c r="H46" s="649"/>
    </row>
    <row r="47" spans="1:8" ht="72" x14ac:dyDescent="0.25">
      <c r="A47" s="31" t="s">
        <v>69</v>
      </c>
      <c r="B47" s="42" t="s">
        <v>70</v>
      </c>
      <c r="C47" s="45" t="s">
        <v>71</v>
      </c>
      <c r="D47" s="33">
        <v>46327</v>
      </c>
      <c r="E47" s="43">
        <v>46357</v>
      </c>
      <c r="F47" s="51">
        <v>2</v>
      </c>
      <c r="G47" s="55">
        <v>3142829.1678446466</v>
      </c>
      <c r="H47" s="53"/>
    </row>
    <row r="48" spans="1:8" ht="137.25" customHeight="1" x14ac:dyDescent="0.25">
      <c r="A48" s="682" t="s">
        <v>1975</v>
      </c>
      <c r="B48" s="683"/>
      <c r="C48" s="677" t="s">
        <v>1976</v>
      </c>
      <c r="D48" s="677"/>
      <c r="E48" s="677"/>
      <c r="F48" s="677" t="s">
        <v>1977</v>
      </c>
      <c r="G48" s="677"/>
      <c r="H48" s="677"/>
    </row>
  </sheetData>
  <mergeCells count="37">
    <mergeCell ref="A48:B48"/>
    <mergeCell ref="C48:E48"/>
    <mergeCell ref="F48:H48"/>
    <mergeCell ref="A36:C38"/>
    <mergeCell ref="D36:H36"/>
    <mergeCell ref="A39:B39"/>
    <mergeCell ref="C39:E39"/>
    <mergeCell ref="A41:H41"/>
    <mergeCell ref="A46:H46"/>
    <mergeCell ref="A32:H32"/>
    <mergeCell ref="A33:H33"/>
    <mergeCell ref="A34:F34"/>
    <mergeCell ref="G34:H34"/>
    <mergeCell ref="A35:D35"/>
    <mergeCell ref="E35:H35"/>
    <mergeCell ref="B28:G29"/>
    <mergeCell ref="H28:H31"/>
    <mergeCell ref="B30:G31"/>
    <mergeCell ref="A11:D11"/>
    <mergeCell ref="E11:H11"/>
    <mergeCell ref="A12:C14"/>
    <mergeCell ref="D12:H12"/>
    <mergeCell ref="A15:B15"/>
    <mergeCell ref="C15:E15"/>
    <mergeCell ref="F15:H15"/>
    <mergeCell ref="A17:H17"/>
    <mergeCell ref="A22:H22"/>
    <mergeCell ref="A24:B24"/>
    <mergeCell ref="C24:E24"/>
    <mergeCell ref="F24:H24"/>
    <mergeCell ref="A10:F10"/>
    <mergeCell ref="G10:H10"/>
    <mergeCell ref="B4:G5"/>
    <mergeCell ref="H4:H7"/>
    <mergeCell ref="B6:G7"/>
    <mergeCell ref="A8:H8"/>
    <mergeCell ref="A9:H9"/>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4FFD2-DEA3-45C0-9FF6-83017CC58D34}">
  <sheetPr codeName="Hoja31"/>
  <dimension ref="A4:H36"/>
  <sheetViews>
    <sheetView workbookViewId="0"/>
  </sheetViews>
  <sheetFormatPr baseColWidth="10" defaultRowHeight="15" x14ac:dyDescent="0.25"/>
  <cols>
    <col min="1" max="1" width="27.42578125" style="241" customWidth="1"/>
    <col min="2" max="2" width="71.7109375" style="241" customWidth="1"/>
    <col min="3" max="3" width="27.85546875" style="241" customWidth="1"/>
    <col min="4" max="4" width="22.42578125" style="242" customWidth="1"/>
    <col min="5" max="5" width="21.85546875" style="242" customWidth="1"/>
    <col min="6" max="6" width="13.28515625" style="242" customWidth="1"/>
    <col min="7" max="7" width="16.28515625" style="424" customWidth="1"/>
    <col min="8" max="8" width="21.42578125" style="241" customWidth="1"/>
  </cols>
  <sheetData>
    <row r="4" spans="1:8" x14ac:dyDescent="0.25">
      <c r="A4" s="6" t="s">
        <v>0</v>
      </c>
      <c r="B4" s="617" t="s">
        <v>1434</v>
      </c>
      <c r="C4" s="617"/>
      <c r="D4" s="617"/>
      <c r="E4" s="617"/>
      <c r="F4" s="617"/>
      <c r="G4" s="617"/>
      <c r="H4" s="655" t="s">
        <v>2</v>
      </c>
    </row>
    <row r="5" spans="1:8" x14ac:dyDescent="0.25">
      <c r="A5" s="5" t="s">
        <v>3</v>
      </c>
      <c r="B5" s="617"/>
      <c r="C5" s="617"/>
      <c r="D5" s="617"/>
      <c r="E5" s="617"/>
      <c r="F5" s="617"/>
      <c r="G5" s="617"/>
      <c r="H5" s="656"/>
    </row>
    <row r="6" spans="1:8" x14ac:dyDescent="0.25">
      <c r="A6" s="5" t="s">
        <v>4</v>
      </c>
      <c r="B6" s="617" t="s">
        <v>220</v>
      </c>
      <c r="C6" s="617"/>
      <c r="D6" s="617"/>
      <c r="E6" s="617"/>
      <c r="F6" s="617"/>
      <c r="G6" s="617"/>
      <c r="H6" s="656"/>
    </row>
    <row r="7" spans="1:8" x14ac:dyDescent="0.25">
      <c r="A7" s="5" t="s">
        <v>6</v>
      </c>
      <c r="B7" s="617"/>
      <c r="C7" s="617"/>
      <c r="D7" s="617"/>
      <c r="E7" s="617"/>
      <c r="F7" s="617"/>
      <c r="G7" s="617"/>
      <c r="H7" s="657"/>
    </row>
    <row r="8" spans="1:8" x14ac:dyDescent="0.25">
      <c r="A8" s="1024" t="s">
        <v>1467</v>
      </c>
      <c r="B8" s="1025"/>
      <c r="C8" s="1025"/>
      <c r="D8" s="1025"/>
      <c r="E8" s="1025"/>
      <c r="F8" s="1025"/>
      <c r="G8" s="1025"/>
      <c r="H8" s="1025"/>
    </row>
    <row r="9" spans="1:8" ht="18" customHeight="1" x14ac:dyDescent="0.25">
      <c r="A9" s="1024" t="s">
        <v>1468</v>
      </c>
      <c r="B9" s="1025"/>
      <c r="C9" s="1025"/>
      <c r="D9" s="1025"/>
      <c r="E9" s="1025"/>
      <c r="F9" s="1025"/>
      <c r="G9" s="1025"/>
      <c r="H9" s="1025"/>
    </row>
    <row r="10" spans="1:8" x14ac:dyDescent="0.25">
      <c r="A10" s="1024" t="s">
        <v>1469</v>
      </c>
      <c r="B10" s="1025"/>
      <c r="C10" s="1025"/>
      <c r="D10" s="1025"/>
      <c r="E10" s="1025"/>
      <c r="F10" s="1025"/>
      <c r="G10" s="1048" t="s">
        <v>935</v>
      </c>
      <c r="H10" s="1048"/>
    </row>
    <row r="11" spans="1:8" ht="18" customHeight="1" x14ac:dyDescent="0.25">
      <c r="A11" s="678" t="s">
        <v>1470</v>
      </c>
      <c r="B11" s="612"/>
      <c r="C11" s="612"/>
      <c r="D11" s="612"/>
      <c r="E11" s="717" t="s">
        <v>1471</v>
      </c>
      <c r="F11" s="1035"/>
      <c r="G11" s="1035"/>
      <c r="H11" s="1036"/>
    </row>
    <row r="12" spans="1:8" x14ac:dyDescent="0.25">
      <c r="A12" s="661" t="s">
        <v>1472</v>
      </c>
      <c r="B12" s="1037"/>
      <c r="C12" s="1038"/>
      <c r="D12" s="705" t="s">
        <v>55</v>
      </c>
      <c r="E12" s="693"/>
      <c r="F12" s="693"/>
      <c r="G12" s="693"/>
      <c r="H12" s="694"/>
    </row>
    <row r="13" spans="1:8" x14ac:dyDescent="0.25">
      <c r="A13" s="1039"/>
      <c r="B13" s="1040"/>
      <c r="C13" s="1041"/>
      <c r="D13" s="4" t="s">
        <v>10</v>
      </c>
      <c r="E13" s="4" t="s">
        <v>11</v>
      </c>
      <c r="F13" s="4" t="s">
        <v>12</v>
      </c>
      <c r="G13" s="412" t="s">
        <v>13</v>
      </c>
      <c r="H13" s="4" t="s">
        <v>14</v>
      </c>
    </row>
    <row r="14" spans="1:8" x14ac:dyDescent="0.25">
      <c r="A14" s="1042"/>
      <c r="B14" s="1043"/>
      <c r="C14" s="1044"/>
      <c r="D14" s="413">
        <v>0.2</v>
      </c>
      <c r="E14" s="413">
        <v>0.3</v>
      </c>
      <c r="F14" s="413">
        <v>0.3</v>
      </c>
      <c r="G14" s="413">
        <v>0.2</v>
      </c>
      <c r="H14" s="413">
        <v>1</v>
      </c>
    </row>
    <row r="15" spans="1:8" ht="49.5" customHeight="1" x14ac:dyDescent="0.25">
      <c r="A15" s="717" t="s">
        <v>1473</v>
      </c>
      <c r="B15" s="719"/>
      <c r="C15" s="717" t="s">
        <v>1474</v>
      </c>
      <c r="D15" s="1045"/>
      <c r="E15" s="1046"/>
      <c r="F15" s="1047" t="s">
        <v>1475</v>
      </c>
      <c r="G15" s="720"/>
      <c r="H15" s="721"/>
    </row>
    <row r="16" spans="1:8" ht="24" x14ac:dyDescent="0.25">
      <c r="A16" s="4" t="s">
        <v>17</v>
      </c>
      <c r="B16" s="58" t="s">
        <v>18</v>
      </c>
      <c r="C16" s="4" t="s">
        <v>19</v>
      </c>
      <c r="D16" s="4" t="s">
        <v>20</v>
      </c>
      <c r="E16" s="4" t="s">
        <v>21</v>
      </c>
      <c r="F16" s="4" t="s">
        <v>22</v>
      </c>
      <c r="G16" s="412" t="s">
        <v>23</v>
      </c>
      <c r="H16" s="4" t="s">
        <v>24</v>
      </c>
    </row>
    <row r="17" spans="1:8" x14ac:dyDescent="0.25">
      <c r="A17" s="705" t="s">
        <v>1435</v>
      </c>
      <c r="B17" s="693"/>
      <c r="C17" s="693"/>
      <c r="D17" s="693"/>
      <c r="E17" s="693"/>
      <c r="F17" s="693"/>
      <c r="G17" s="693"/>
      <c r="H17" s="694"/>
    </row>
    <row r="18" spans="1:8" ht="84" x14ac:dyDescent="0.25">
      <c r="A18" s="417" t="s">
        <v>1436</v>
      </c>
      <c r="B18" s="414" t="s">
        <v>1476</v>
      </c>
      <c r="C18" s="309" t="s">
        <v>1437</v>
      </c>
      <c r="D18" s="418" t="s">
        <v>1438</v>
      </c>
      <c r="E18" s="418" t="s">
        <v>1439</v>
      </c>
      <c r="F18" s="4">
        <v>1</v>
      </c>
      <c r="G18" s="422">
        <v>3601080.3780690408</v>
      </c>
      <c r="H18" s="4"/>
    </row>
    <row r="19" spans="1:8" x14ac:dyDescent="0.25">
      <c r="A19" s="705" t="s">
        <v>1440</v>
      </c>
      <c r="B19" s="693"/>
      <c r="C19" s="693"/>
      <c r="D19" s="693"/>
      <c r="E19" s="693"/>
      <c r="F19" s="693"/>
      <c r="G19" s="693"/>
      <c r="H19" s="694"/>
    </row>
    <row r="20" spans="1:8" ht="72" x14ac:dyDescent="0.25">
      <c r="A20" s="417" t="s">
        <v>1441</v>
      </c>
      <c r="B20" s="415" t="s">
        <v>1477</v>
      </c>
      <c r="C20" s="309" t="s">
        <v>1442</v>
      </c>
      <c r="D20" s="418" t="s">
        <v>1438</v>
      </c>
      <c r="E20" s="418" t="s">
        <v>1439</v>
      </c>
      <c r="F20" s="4">
        <v>1</v>
      </c>
      <c r="G20" s="370">
        <v>10683205.121604823</v>
      </c>
      <c r="H20" s="309"/>
    </row>
    <row r="21" spans="1:8" ht="72" x14ac:dyDescent="0.25">
      <c r="A21" s="417" t="s">
        <v>1443</v>
      </c>
      <c r="B21" s="415" t="s">
        <v>1478</v>
      </c>
      <c r="C21" s="309" t="s">
        <v>1442</v>
      </c>
      <c r="D21" s="418" t="s">
        <v>675</v>
      </c>
      <c r="E21" s="418" t="s">
        <v>1444</v>
      </c>
      <c r="F21" s="4">
        <v>1</v>
      </c>
      <c r="G21" s="370">
        <v>7202160.7561380817</v>
      </c>
      <c r="H21" s="309"/>
    </row>
    <row r="22" spans="1:8" ht="72" x14ac:dyDescent="0.25">
      <c r="A22" s="417" t="s">
        <v>1445</v>
      </c>
      <c r="B22" s="416" t="s">
        <v>1479</v>
      </c>
      <c r="C22" s="309" t="s">
        <v>1446</v>
      </c>
      <c r="D22" s="418" t="s">
        <v>682</v>
      </c>
      <c r="E22" s="418" t="s">
        <v>1447</v>
      </c>
      <c r="F22" s="4">
        <v>1</v>
      </c>
      <c r="G22" s="370">
        <v>6472567.1834511776</v>
      </c>
      <c r="H22" s="309"/>
    </row>
    <row r="23" spans="1:8" ht="60" x14ac:dyDescent="0.25">
      <c r="A23" s="417" t="s">
        <v>1448</v>
      </c>
      <c r="B23" s="416" t="s">
        <v>1480</v>
      </c>
      <c r="C23" s="309" t="s">
        <v>1442</v>
      </c>
      <c r="D23" s="418" t="s">
        <v>1449</v>
      </c>
      <c r="E23" s="418" t="s">
        <v>1450</v>
      </c>
      <c r="F23" s="4">
        <v>1</v>
      </c>
      <c r="G23" s="370">
        <v>10563169.109002521</v>
      </c>
      <c r="H23" s="309"/>
    </row>
    <row r="24" spans="1:8" x14ac:dyDescent="0.25">
      <c r="A24" s="705" t="s">
        <v>1451</v>
      </c>
      <c r="B24" s="1033"/>
      <c r="C24" s="1033"/>
      <c r="D24" s="1033"/>
      <c r="E24" s="1033"/>
      <c r="F24" s="1033"/>
      <c r="G24" s="1033"/>
      <c r="H24" s="1034"/>
    </row>
    <row r="25" spans="1:8" ht="72" x14ac:dyDescent="0.25">
      <c r="A25" s="417" t="s">
        <v>1452</v>
      </c>
      <c r="B25" s="414" t="s">
        <v>1481</v>
      </c>
      <c r="C25" s="309" t="s">
        <v>1453</v>
      </c>
      <c r="D25" s="418" t="s">
        <v>1438</v>
      </c>
      <c r="E25" s="418" t="s">
        <v>1439</v>
      </c>
      <c r="F25" s="4">
        <v>1</v>
      </c>
      <c r="G25" s="370">
        <v>13895565</v>
      </c>
      <c r="H25" s="309"/>
    </row>
    <row r="26" spans="1:8" ht="84" x14ac:dyDescent="0.25">
      <c r="A26" s="417" t="s">
        <v>1454</v>
      </c>
      <c r="B26" s="414" t="s">
        <v>1482</v>
      </c>
      <c r="C26" s="309" t="s">
        <v>1453</v>
      </c>
      <c r="D26" s="418" t="s">
        <v>675</v>
      </c>
      <c r="E26" s="310">
        <v>46300</v>
      </c>
      <c r="F26" s="4">
        <v>1</v>
      </c>
      <c r="G26" s="370">
        <v>83470145</v>
      </c>
      <c r="H26" s="309"/>
    </row>
    <row r="27" spans="1:8" x14ac:dyDescent="0.25">
      <c r="A27" s="705" t="s">
        <v>1455</v>
      </c>
      <c r="B27" s="693"/>
      <c r="C27" s="693"/>
      <c r="D27" s="693"/>
      <c r="E27" s="693"/>
      <c r="F27" s="693"/>
      <c r="G27" s="693"/>
      <c r="H27" s="694"/>
    </row>
    <row r="28" spans="1:8" ht="84" x14ac:dyDescent="0.25">
      <c r="A28" s="65" t="s">
        <v>1456</v>
      </c>
      <c r="B28" s="248" t="s">
        <v>1483</v>
      </c>
      <c r="C28" s="309" t="s">
        <v>1442</v>
      </c>
      <c r="D28" s="419" t="s">
        <v>1438</v>
      </c>
      <c r="E28" s="419" t="s">
        <v>1439</v>
      </c>
      <c r="F28" s="4">
        <v>1</v>
      </c>
      <c r="G28" s="370">
        <v>55334140.916339636</v>
      </c>
      <c r="H28" s="4"/>
    </row>
    <row r="29" spans="1:8" ht="96" x14ac:dyDescent="0.25">
      <c r="A29" s="417" t="s">
        <v>1457</v>
      </c>
      <c r="B29" s="415" t="s">
        <v>1484</v>
      </c>
      <c r="C29" s="309" t="s">
        <v>1453</v>
      </c>
      <c r="D29" s="418" t="s">
        <v>675</v>
      </c>
      <c r="E29" s="418" t="s">
        <v>1447</v>
      </c>
      <c r="F29" s="26">
        <v>1</v>
      </c>
      <c r="G29" s="370">
        <v>83470144.77210556</v>
      </c>
      <c r="H29" s="309"/>
    </row>
    <row r="30" spans="1:8" ht="96" x14ac:dyDescent="0.25">
      <c r="A30" s="417" t="s">
        <v>1458</v>
      </c>
      <c r="B30" s="415" t="s">
        <v>1485</v>
      </c>
      <c r="C30" s="309" t="s">
        <v>1453</v>
      </c>
      <c r="D30" s="418" t="s">
        <v>682</v>
      </c>
      <c r="E30" s="418" t="s">
        <v>691</v>
      </c>
      <c r="F30" s="26">
        <v>1</v>
      </c>
      <c r="G30" s="370">
        <v>55334140.916339636</v>
      </c>
      <c r="H30" s="309"/>
    </row>
    <row r="31" spans="1:8" x14ac:dyDescent="0.25">
      <c r="A31" s="705" t="s">
        <v>1459</v>
      </c>
      <c r="B31" s="693"/>
      <c r="C31" s="693"/>
      <c r="D31" s="693"/>
      <c r="E31" s="693"/>
      <c r="F31" s="693"/>
      <c r="G31" s="693"/>
      <c r="H31" s="694"/>
    </row>
    <row r="32" spans="1:8" ht="84" x14ac:dyDescent="0.25">
      <c r="A32" s="417" t="s">
        <v>1460</v>
      </c>
      <c r="B32" s="417" t="s">
        <v>1487</v>
      </c>
      <c r="C32" s="420" t="s">
        <v>1461</v>
      </c>
      <c r="D32" s="418" t="s">
        <v>1438</v>
      </c>
      <c r="E32" s="418" t="s">
        <v>1462</v>
      </c>
      <c r="F32" s="4">
        <v>1</v>
      </c>
      <c r="G32" s="423">
        <v>12729382.127453985</v>
      </c>
      <c r="H32" s="4"/>
    </row>
    <row r="33" spans="1:8" ht="72" x14ac:dyDescent="0.25">
      <c r="A33" s="417" t="s">
        <v>1463</v>
      </c>
      <c r="B33" s="414" t="s">
        <v>1486</v>
      </c>
      <c r="C33" s="420" t="s">
        <v>1461</v>
      </c>
      <c r="D33" s="418" t="s">
        <v>1438</v>
      </c>
      <c r="E33" s="418" t="s">
        <v>1447</v>
      </c>
      <c r="F33" s="4">
        <v>1</v>
      </c>
      <c r="G33" s="423">
        <v>12729382.127453985</v>
      </c>
      <c r="H33" s="4"/>
    </row>
    <row r="34" spans="1:8" x14ac:dyDescent="0.25">
      <c r="A34" s="705" t="s">
        <v>1464</v>
      </c>
      <c r="B34" s="693"/>
      <c r="C34" s="693"/>
      <c r="D34" s="693"/>
      <c r="E34" s="693"/>
      <c r="F34" s="693"/>
      <c r="G34" s="693"/>
      <c r="H34" s="693"/>
    </row>
    <row r="35" spans="1:8" ht="72" x14ac:dyDescent="0.25">
      <c r="A35" s="417" t="s">
        <v>1465</v>
      </c>
      <c r="B35" s="417" t="s">
        <v>1488</v>
      </c>
      <c r="C35" s="420" t="s">
        <v>1466</v>
      </c>
      <c r="D35" s="421" t="s">
        <v>517</v>
      </c>
      <c r="E35" s="421" t="s">
        <v>1373</v>
      </c>
      <c r="F35" s="4">
        <v>1</v>
      </c>
      <c r="G35" s="370">
        <v>3601080.3780690408</v>
      </c>
      <c r="H35" s="309"/>
    </row>
    <row r="36" spans="1:8" ht="138.75" customHeight="1" x14ac:dyDescent="0.25">
      <c r="A36" s="1030" t="s">
        <v>2074</v>
      </c>
      <c r="B36" s="1028"/>
      <c r="C36" s="1031" t="s">
        <v>2075</v>
      </c>
      <c r="D36" s="1032"/>
      <c r="E36" s="1032"/>
      <c r="F36" s="933" t="s">
        <v>2076</v>
      </c>
      <c r="G36" s="808"/>
      <c r="H36" s="809"/>
    </row>
  </sheetData>
  <mergeCells count="23">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36:B36"/>
    <mergeCell ref="C36:E36"/>
    <mergeCell ref="F36:H36"/>
    <mergeCell ref="A17:H17"/>
    <mergeCell ref="A19:H19"/>
    <mergeCell ref="A24:H24"/>
    <mergeCell ref="A27:H27"/>
    <mergeCell ref="A31:H31"/>
    <mergeCell ref="A34:H34"/>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0526-8532-4889-B251-31D0D12F646C}">
  <sheetPr codeName="Hoja32"/>
  <dimension ref="A4:I23"/>
  <sheetViews>
    <sheetView workbookViewId="0"/>
  </sheetViews>
  <sheetFormatPr baseColWidth="10" defaultRowHeight="15" x14ac:dyDescent="0.25"/>
  <cols>
    <col min="1" max="1" width="27.7109375" style="11" customWidth="1"/>
    <col min="2" max="2" width="58.85546875" style="11" customWidth="1"/>
    <col min="3" max="3" width="27.7109375" style="2" customWidth="1"/>
    <col min="4" max="4" width="21.5703125" style="24" customWidth="1"/>
    <col min="5" max="5" width="22.140625" style="24" customWidth="1"/>
    <col min="6" max="6" width="14.5703125" style="24" customWidth="1"/>
    <col min="7" max="7" width="16.85546875" style="24" customWidth="1"/>
    <col min="8" max="8" width="18.28515625" style="2" customWidth="1"/>
  </cols>
  <sheetData>
    <row r="4" spans="1:8" x14ac:dyDescent="0.25">
      <c r="A4" s="6" t="s">
        <v>0</v>
      </c>
      <c r="B4" s="649" t="s">
        <v>1726</v>
      </c>
      <c r="C4" s="649"/>
      <c r="D4" s="649"/>
      <c r="E4" s="649"/>
      <c r="F4" s="649"/>
      <c r="G4" s="649"/>
      <c r="H4" s="735" t="s">
        <v>2</v>
      </c>
    </row>
    <row r="5" spans="1:8" x14ac:dyDescent="0.25">
      <c r="A5" s="5" t="s">
        <v>3</v>
      </c>
      <c r="B5" s="649"/>
      <c r="C5" s="649"/>
      <c r="D5" s="649"/>
      <c r="E5" s="649"/>
      <c r="F5" s="649"/>
      <c r="G5" s="649"/>
      <c r="H5" s="735"/>
    </row>
    <row r="6" spans="1:8" x14ac:dyDescent="0.25">
      <c r="A6" s="5" t="s">
        <v>4</v>
      </c>
      <c r="B6" s="649" t="s">
        <v>5</v>
      </c>
      <c r="C6" s="649"/>
      <c r="D6" s="649"/>
      <c r="E6" s="649"/>
      <c r="F6" s="649"/>
      <c r="G6" s="649"/>
      <c r="H6" s="735"/>
    </row>
    <row r="7" spans="1:8" x14ac:dyDescent="0.25">
      <c r="A7" s="5" t="s">
        <v>6</v>
      </c>
      <c r="B7" s="649"/>
      <c r="C7" s="649"/>
      <c r="D7" s="649"/>
      <c r="E7" s="649"/>
      <c r="F7" s="649"/>
      <c r="G7" s="649"/>
      <c r="H7" s="735"/>
    </row>
    <row r="8" spans="1:8" x14ac:dyDescent="0.25">
      <c r="A8" s="654" t="s">
        <v>2251</v>
      </c>
      <c r="B8" s="653"/>
      <c r="C8" s="653"/>
      <c r="D8" s="653"/>
      <c r="E8" s="653"/>
      <c r="F8" s="653"/>
      <c r="G8" s="653"/>
      <c r="H8" s="653"/>
    </row>
    <row r="9" spans="1:8" x14ac:dyDescent="0.25">
      <c r="A9" s="654" t="s">
        <v>2203</v>
      </c>
      <c r="B9" s="653"/>
      <c r="C9" s="653"/>
      <c r="D9" s="653"/>
      <c r="E9" s="653"/>
      <c r="F9" s="653"/>
      <c r="G9" s="653"/>
      <c r="H9" s="653"/>
    </row>
    <row r="10" spans="1:8" x14ac:dyDescent="0.25">
      <c r="A10" s="654" t="s">
        <v>2204</v>
      </c>
      <c r="B10" s="1049"/>
      <c r="C10" s="1049"/>
      <c r="D10" s="1049"/>
      <c r="E10" s="1049"/>
      <c r="F10" s="1049"/>
      <c r="G10" s="629" t="s">
        <v>1742</v>
      </c>
      <c r="H10" s="629"/>
    </row>
    <row r="11" spans="1:8" ht="36.75" customHeight="1" x14ac:dyDescent="0.25">
      <c r="A11" s="654" t="s">
        <v>2205</v>
      </c>
      <c r="B11" s="653"/>
      <c r="C11" s="653"/>
      <c r="D11" s="653"/>
      <c r="E11" s="653" t="s">
        <v>1744</v>
      </c>
      <c r="F11" s="653"/>
      <c r="G11" s="653"/>
      <c r="H11" s="653"/>
    </row>
    <row r="12" spans="1:8" x14ac:dyDescent="0.25">
      <c r="A12" s="654" t="s">
        <v>2206</v>
      </c>
      <c r="B12" s="653"/>
      <c r="C12" s="653"/>
      <c r="D12" s="649" t="s">
        <v>55</v>
      </c>
      <c r="E12" s="649"/>
      <c r="F12" s="649"/>
      <c r="G12" s="649"/>
      <c r="H12" s="649"/>
    </row>
    <row r="13" spans="1:8" x14ac:dyDescent="0.25">
      <c r="A13" s="653"/>
      <c r="B13" s="653"/>
      <c r="C13" s="653"/>
      <c r="D13" s="26" t="s">
        <v>10</v>
      </c>
      <c r="E13" s="26" t="s">
        <v>11</v>
      </c>
      <c r="F13" s="26" t="s">
        <v>12</v>
      </c>
      <c r="G13" s="26" t="s">
        <v>13</v>
      </c>
      <c r="H13" s="26" t="s">
        <v>14</v>
      </c>
    </row>
    <row r="14" spans="1:8" x14ac:dyDescent="0.25">
      <c r="A14" s="653"/>
      <c r="B14" s="653"/>
      <c r="C14" s="653"/>
      <c r="D14" s="254">
        <v>0.25</v>
      </c>
      <c r="E14" s="254">
        <v>0.25</v>
      </c>
      <c r="F14" s="254">
        <v>0.25</v>
      </c>
      <c r="G14" s="254">
        <v>0.25</v>
      </c>
      <c r="H14" s="254">
        <v>1</v>
      </c>
    </row>
    <row r="15" spans="1:8" x14ac:dyDescent="0.25">
      <c r="A15" s="653" t="s">
        <v>1746</v>
      </c>
      <c r="B15" s="653"/>
      <c r="C15" s="653" t="s">
        <v>2207</v>
      </c>
      <c r="D15" s="653"/>
      <c r="E15" s="653"/>
      <c r="F15" s="1050" t="s">
        <v>2208</v>
      </c>
      <c r="G15" s="1051"/>
      <c r="H15" s="1051"/>
    </row>
    <row r="16" spans="1:8" ht="24" x14ac:dyDescent="0.25">
      <c r="A16" s="4" t="s">
        <v>17</v>
      </c>
      <c r="B16" s="4" t="s">
        <v>18</v>
      </c>
      <c r="C16" s="4" t="s">
        <v>19</v>
      </c>
      <c r="D16" s="4" t="s">
        <v>20</v>
      </c>
      <c r="E16" s="4" t="s">
        <v>21</v>
      </c>
      <c r="F16" s="4" t="s">
        <v>22</v>
      </c>
      <c r="G16" s="4" t="s">
        <v>23</v>
      </c>
      <c r="H16" s="4" t="s">
        <v>24</v>
      </c>
    </row>
    <row r="17" spans="1:9" ht="120" x14ac:dyDescent="0.25">
      <c r="A17" s="32" t="s">
        <v>2190</v>
      </c>
      <c r="B17" s="93" t="s">
        <v>2209</v>
      </c>
      <c r="C17" s="32" t="s">
        <v>2166</v>
      </c>
      <c r="D17" s="104" t="s">
        <v>2191</v>
      </c>
      <c r="E17" s="104" t="s">
        <v>29</v>
      </c>
      <c r="F17" s="32">
        <v>1</v>
      </c>
      <c r="G17" s="34">
        <v>6815629</v>
      </c>
      <c r="H17" s="26"/>
    </row>
    <row r="18" spans="1:9" ht="96" x14ac:dyDescent="0.25">
      <c r="A18" s="32" t="s">
        <v>2192</v>
      </c>
      <c r="B18" s="31" t="s">
        <v>2210</v>
      </c>
      <c r="C18" s="32" t="s">
        <v>2193</v>
      </c>
      <c r="D18" s="541" t="s">
        <v>2194</v>
      </c>
      <c r="E18" s="541" t="s">
        <v>1768</v>
      </c>
      <c r="F18" s="32">
        <v>2</v>
      </c>
      <c r="G18" s="34">
        <v>6021595</v>
      </c>
      <c r="H18" s="32"/>
      <c r="I18" s="557"/>
    </row>
    <row r="19" spans="1:9" ht="120" x14ac:dyDescent="0.25">
      <c r="A19" s="32" t="s">
        <v>2195</v>
      </c>
      <c r="B19" s="31" t="s">
        <v>2211</v>
      </c>
      <c r="C19" s="32" t="s">
        <v>2193</v>
      </c>
      <c r="D19" s="498" t="s">
        <v>2196</v>
      </c>
      <c r="E19" s="498" t="s">
        <v>2197</v>
      </c>
      <c r="F19" s="32">
        <v>1</v>
      </c>
      <c r="G19" s="34">
        <v>8288140</v>
      </c>
      <c r="H19" s="32"/>
      <c r="I19" s="557"/>
    </row>
    <row r="20" spans="1:9" ht="108" x14ac:dyDescent="0.25">
      <c r="A20" s="32" t="s">
        <v>2198</v>
      </c>
      <c r="B20" s="31" t="s">
        <v>2212</v>
      </c>
      <c r="C20" s="32" t="s">
        <v>2193</v>
      </c>
      <c r="D20" s="541" t="s">
        <v>2199</v>
      </c>
      <c r="E20" s="541" t="s">
        <v>1768</v>
      </c>
      <c r="F20" s="32">
        <v>1</v>
      </c>
      <c r="G20" s="34">
        <v>7739087</v>
      </c>
      <c r="H20" s="32"/>
      <c r="I20" s="557"/>
    </row>
    <row r="21" spans="1:9" ht="120" x14ac:dyDescent="0.25">
      <c r="A21" s="32" t="s">
        <v>2200</v>
      </c>
      <c r="B21" s="31" t="s">
        <v>2213</v>
      </c>
      <c r="C21" s="32" t="s">
        <v>2201</v>
      </c>
      <c r="D21" s="541" t="s">
        <v>2199</v>
      </c>
      <c r="E21" s="541" t="s">
        <v>1768</v>
      </c>
      <c r="F21" s="32">
        <v>1</v>
      </c>
      <c r="G21" s="34">
        <v>5698328</v>
      </c>
      <c r="H21" s="45"/>
      <c r="I21" s="557"/>
    </row>
    <row r="22" spans="1:9" ht="72" x14ac:dyDescent="0.25">
      <c r="A22" s="32" t="s">
        <v>2202</v>
      </c>
      <c r="B22" s="31" t="s">
        <v>2214</v>
      </c>
      <c r="C22" s="32" t="s">
        <v>1739</v>
      </c>
      <c r="D22" s="498">
        <v>46357</v>
      </c>
      <c r="E22" s="498">
        <v>46357</v>
      </c>
      <c r="F22" s="32">
        <v>1</v>
      </c>
      <c r="G22" s="34">
        <v>340781</v>
      </c>
      <c r="H22" s="45"/>
    </row>
    <row r="23" spans="1:9" ht="147.75" customHeight="1" x14ac:dyDescent="0.25">
      <c r="A23" s="677" t="s">
        <v>2215</v>
      </c>
      <c r="B23" s="677"/>
      <c r="C23" s="677" t="s">
        <v>2216</v>
      </c>
      <c r="D23" s="677"/>
      <c r="E23" s="677"/>
      <c r="F23" s="756" t="s">
        <v>2217</v>
      </c>
      <c r="G23" s="756"/>
      <c r="H23" s="756"/>
    </row>
  </sheetData>
  <mergeCells count="17">
    <mergeCell ref="A23:B23"/>
    <mergeCell ref="C23:E23"/>
    <mergeCell ref="F23:H23"/>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CCE57-9308-4500-A625-01ECE9E10AE6}">
  <sheetPr codeName="Hoja33"/>
  <dimension ref="A4:H21"/>
  <sheetViews>
    <sheetView workbookViewId="0"/>
  </sheetViews>
  <sheetFormatPr baseColWidth="10" defaultRowHeight="15" x14ac:dyDescent="0.25"/>
  <cols>
    <col min="1" max="1" width="25.42578125" style="18" customWidth="1"/>
    <col min="2" max="2" width="72.5703125" style="18" customWidth="1"/>
    <col min="3" max="3" width="17.7109375" style="18" customWidth="1"/>
    <col min="4" max="5" width="17.7109375" style="19" customWidth="1"/>
    <col min="6" max="6" width="12.5703125" style="19" bestFit="1" customWidth="1"/>
    <col min="7" max="7" width="20.28515625" style="19" customWidth="1"/>
    <col min="8" max="8" width="22.28515625" style="18" customWidth="1"/>
  </cols>
  <sheetData>
    <row r="4" spans="1:8" x14ac:dyDescent="0.25">
      <c r="A4" s="6" t="s">
        <v>0</v>
      </c>
      <c r="B4" s="617" t="s">
        <v>1591</v>
      </c>
      <c r="C4" s="617"/>
      <c r="D4" s="617"/>
      <c r="E4" s="617"/>
      <c r="F4" s="617"/>
      <c r="G4" s="617"/>
      <c r="H4" s="655" t="s">
        <v>2</v>
      </c>
    </row>
    <row r="5" spans="1:8" x14ac:dyDescent="0.25">
      <c r="A5" s="5" t="s">
        <v>3</v>
      </c>
      <c r="B5" s="617"/>
      <c r="C5" s="617"/>
      <c r="D5" s="617"/>
      <c r="E5" s="617"/>
      <c r="F5" s="617"/>
      <c r="G5" s="617"/>
      <c r="H5" s="656"/>
    </row>
    <row r="6" spans="1:8" x14ac:dyDescent="0.25">
      <c r="A6" s="5" t="s">
        <v>4</v>
      </c>
      <c r="B6" s="617" t="s">
        <v>5</v>
      </c>
      <c r="C6" s="617"/>
      <c r="D6" s="617"/>
      <c r="E6" s="617"/>
      <c r="F6" s="617"/>
      <c r="G6" s="617"/>
      <c r="H6" s="656"/>
    </row>
    <row r="7" spans="1:8" x14ac:dyDescent="0.25">
      <c r="A7" s="5" t="s">
        <v>6</v>
      </c>
      <c r="B7" s="617"/>
      <c r="C7" s="617"/>
      <c r="D7" s="617"/>
      <c r="E7" s="617"/>
      <c r="F7" s="617"/>
      <c r="G7" s="617"/>
      <c r="H7" s="657"/>
    </row>
    <row r="8" spans="1:8" x14ac:dyDescent="0.25">
      <c r="A8" s="717" t="s">
        <v>2251</v>
      </c>
      <c r="B8" s="718"/>
      <c r="C8" s="718"/>
      <c r="D8" s="718"/>
      <c r="E8" s="718"/>
      <c r="F8" s="718"/>
      <c r="G8" s="718"/>
      <c r="H8" s="719"/>
    </row>
    <row r="9" spans="1:8" x14ac:dyDescent="0.25">
      <c r="A9" s="717" t="s">
        <v>1592</v>
      </c>
      <c r="B9" s="1055"/>
      <c r="C9" s="1055"/>
      <c r="D9" s="1055"/>
      <c r="E9" s="1055"/>
      <c r="F9" s="1055"/>
      <c r="G9" s="1055"/>
      <c r="H9" s="1056"/>
    </row>
    <row r="10" spans="1:8" x14ac:dyDescent="0.25">
      <c r="A10" s="678" t="s">
        <v>1593</v>
      </c>
      <c r="B10" s="612"/>
      <c r="C10" s="612"/>
      <c r="D10" s="612"/>
      <c r="E10" s="612"/>
      <c r="F10" s="612"/>
      <c r="G10" s="748" t="s">
        <v>7</v>
      </c>
      <c r="H10" s="648"/>
    </row>
    <row r="11" spans="1:8" ht="76.5" customHeight="1" x14ac:dyDescent="0.25">
      <c r="A11" s="678" t="s">
        <v>1594</v>
      </c>
      <c r="B11" s="612"/>
      <c r="C11" s="612"/>
      <c r="D11" s="612"/>
      <c r="E11" s="695" t="s">
        <v>1595</v>
      </c>
      <c r="F11" s="680"/>
      <c r="G11" s="680"/>
      <c r="H11" s="681"/>
    </row>
    <row r="12" spans="1:8" x14ac:dyDescent="0.25">
      <c r="A12" s="684" t="s">
        <v>1596</v>
      </c>
      <c r="B12" s="812"/>
      <c r="C12" s="813"/>
      <c r="D12" s="649" t="s">
        <v>55</v>
      </c>
      <c r="E12" s="649"/>
      <c r="F12" s="649"/>
      <c r="G12" s="649"/>
      <c r="H12" s="649"/>
    </row>
    <row r="13" spans="1:8" x14ac:dyDescent="0.25">
      <c r="A13" s="814"/>
      <c r="B13" s="815"/>
      <c r="C13" s="816"/>
      <c r="D13" s="4" t="s">
        <v>1597</v>
      </c>
      <c r="E13" s="4" t="s">
        <v>1598</v>
      </c>
      <c r="F13" s="4" t="s">
        <v>1599</v>
      </c>
      <c r="G13" s="4" t="s">
        <v>1600</v>
      </c>
      <c r="H13" s="4" t="s">
        <v>14</v>
      </c>
    </row>
    <row r="14" spans="1:8" x14ac:dyDescent="0.25">
      <c r="A14" s="817"/>
      <c r="B14" s="818"/>
      <c r="C14" s="819"/>
      <c r="D14" s="254">
        <v>0</v>
      </c>
      <c r="E14" s="254">
        <v>0</v>
      </c>
      <c r="F14" s="254">
        <v>0</v>
      </c>
      <c r="G14" s="254">
        <v>1</v>
      </c>
      <c r="H14" s="254">
        <v>1</v>
      </c>
    </row>
    <row r="15" spans="1:8" ht="34.5" customHeight="1" x14ac:dyDescent="0.25">
      <c r="A15" s="679" t="s">
        <v>1601</v>
      </c>
      <c r="B15" s="681"/>
      <c r="C15" s="1053" t="s">
        <v>1602</v>
      </c>
      <c r="D15" s="659"/>
      <c r="E15" s="660"/>
      <c r="F15" s="46" t="s">
        <v>74</v>
      </c>
      <c r="G15" s="1054">
        <f>+G17+G18+G19+G20</f>
        <v>34415557.407640979</v>
      </c>
      <c r="H15" s="708"/>
    </row>
    <row r="16" spans="1:8" ht="24" x14ac:dyDescent="0.25">
      <c r="A16" s="4" t="s">
        <v>17</v>
      </c>
      <c r="B16" s="58" t="s">
        <v>18</v>
      </c>
      <c r="C16" s="4" t="s">
        <v>19</v>
      </c>
      <c r="D16" s="4" t="s">
        <v>20</v>
      </c>
      <c r="E16" s="4" t="s">
        <v>21</v>
      </c>
      <c r="F16" s="4" t="s">
        <v>22</v>
      </c>
      <c r="G16" s="4" t="s">
        <v>23</v>
      </c>
      <c r="H16" s="4" t="s">
        <v>24</v>
      </c>
    </row>
    <row r="17" spans="1:8" ht="132" x14ac:dyDescent="0.25">
      <c r="A17" s="475" t="s">
        <v>1603</v>
      </c>
      <c r="B17" s="476" t="s">
        <v>1604</v>
      </c>
      <c r="C17" s="45" t="s">
        <v>1605</v>
      </c>
      <c r="D17" s="296">
        <v>46023</v>
      </c>
      <c r="E17" s="296">
        <v>46112</v>
      </c>
      <c r="F17" s="51">
        <v>3</v>
      </c>
      <c r="G17" s="477">
        <v>3245308.4144534795</v>
      </c>
      <c r="H17" s="45"/>
    </row>
    <row r="18" spans="1:8" ht="120" x14ac:dyDescent="0.25">
      <c r="A18" s="475" t="s">
        <v>1606</v>
      </c>
      <c r="B18" s="349" t="s">
        <v>1607</v>
      </c>
      <c r="C18" s="45" t="s">
        <v>1605</v>
      </c>
      <c r="D18" s="296">
        <v>46113</v>
      </c>
      <c r="E18" s="296">
        <v>46203</v>
      </c>
      <c r="F18" s="51">
        <v>3</v>
      </c>
      <c r="G18" s="477">
        <v>9735925.2433604375</v>
      </c>
      <c r="H18" s="45"/>
    </row>
    <row r="19" spans="1:8" ht="132" x14ac:dyDescent="0.25">
      <c r="A19" s="85" t="s">
        <v>1608</v>
      </c>
      <c r="B19" s="21" t="s">
        <v>1609</v>
      </c>
      <c r="C19" s="45" t="s">
        <v>1605</v>
      </c>
      <c r="D19" s="296">
        <v>46204</v>
      </c>
      <c r="E19" s="296">
        <v>46327</v>
      </c>
      <c r="F19" s="51">
        <v>3</v>
      </c>
      <c r="G19" s="477">
        <v>19471850.486720875</v>
      </c>
      <c r="H19" s="45"/>
    </row>
    <row r="20" spans="1:8" ht="72" x14ac:dyDescent="0.25">
      <c r="A20" s="475" t="s">
        <v>179</v>
      </c>
      <c r="B20" s="476" t="s">
        <v>1610</v>
      </c>
      <c r="C20" s="45" t="s">
        <v>1611</v>
      </c>
      <c r="D20" s="296">
        <v>46328</v>
      </c>
      <c r="E20" s="296">
        <v>46357</v>
      </c>
      <c r="F20" s="51">
        <v>3</v>
      </c>
      <c r="G20" s="477">
        <v>1962473.2631061827</v>
      </c>
      <c r="H20" s="45"/>
    </row>
    <row r="21" spans="1:8" ht="173.25" customHeight="1" x14ac:dyDescent="0.25">
      <c r="A21" s="863" t="s">
        <v>2077</v>
      </c>
      <c r="B21" s="677"/>
      <c r="C21" s="863" t="s">
        <v>2078</v>
      </c>
      <c r="D21" s="677"/>
      <c r="E21" s="677"/>
      <c r="F21" s="1052" t="s">
        <v>2079</v>
      </c>
      <c r="G21" s="756"/>
      <c r="H21" s="756"/>
    </row>
  </sheetData>
  <mergeCells count="17">
    <mergeCell ref="A10:F10"/>
    <mergeCell ref="G10:H10"/>
    <mergeCell ref="B4:G5"/>
    <mergeCell ref="H4:H7"/>
    <mergeCell ref="B6:G7"/>
    <mergeCell ref="A8:H8"/>
    <mergeCell ref="A9:H9"/>
    <mergeCell ref="A21:B21"/>
    <mergeCell ref="C21:E21"/>
    <mergeCell ref="F21:H21"/>
    <mergeCell ref="A11:D11"/>
    <mergeCell ref="E11:H11"/>
    <mergeCell ref="A12:C14"/>
    <mergeCell ref="D12:H12"/>
    <mergeCell ref="A15:B15"/>
    <mergeCell ref="C15:E15"/>
    <mergeCell ref="G15:H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4FE39-AE1A-45BE-8F92-0EC3BC784E98}">
  <sheetPr codeName="Hoja34"/>
  <dimension ref="A4:H22"/>
  <sheetViews>
    <sheetView workbookViewId="0"/>
  </sheetViews>
  <sheetFormatPr baseColWidth="10" defaultRowHeight="15" x14ac:dyDescent="0.25"/>
  <cols>
    <col min="1" max="1" width="36.7109375" style="2" customWidth="1"/>
    <col min="2" max="2" width="76.42578125" style="2" customWidth="1"/>
    <col min="3" max="3" width="26.7109375" style="2" customWidth="1"/>
    <col min="4" max="4" width="16.5703125" style="24" bestFit="1" customWidth="1"/>
    <col min="5" max="5" width="21.42578125" style="24" customWidth="1"/>
    <col min="6" max="6" width="17.42578125" style="24" customWidth="1"/>
    <col min="7" max="7" width="18.7109375" style="24" customWidth="1"/>
    <col min="8" max="8" width="19" style="2" customWidth="1"/>
  </cols>
  <sheetData>
    <row r="4" spans="1:8" ht="15" customHeight="1" x14ac:dyDescent="0.25">
      <c r="A4" s="6" t="s">
        <v>0</v>
      </c>
      <c r="B4" s="617" t="s">
        <v>626</v>
      </c>
      <c r="C4" s="617"/>
      <c r="D4" s="617"/>
      <c r="E4" s="617"/>
      <c r="F4" s="617"/>
      <c r="G4" s="617"/>
      <c r="H4" s="725" t="s">
        <v>2</v>
      </c>
    </row>
    <row r="5" spans="1:8" ht="15" customHeight="1" x14ac:dyDescent="0.25">
      <c r="A5" s="5" t="s">
        <v>3</v>
      </c>
      <c r="B5" s="617"/>
      <c r="C5" s="617"/>
      <c r="D5" s="617"/>
      <c r="E5" s="617"/>
      <c r="F5" s="617"/>
      <c r="G5" s="617"/>
      <c r="H5" s="725"/>
    </row>
    <row r="6" spans="1:8" ht="15" customHeight="1" x14ac:dyDescent="0.25">
      <c r="A6" s="5" t="s">
        <v>627</v>
      </c>
      <c r="B6" s="617" t="s">
        <v>5</v>
      </c>
      <c r="C6" s="617"/>
      <c r="D6" s="617"/>
      <c r="E6" s="617"/>
      <c r="F6" s="617"/>
      <c r="G6" s="617"/>
      <c r="H6" s="725"/>
    </row>
    <row r="7" spans="1:8" ht="15" customHeight="1" x14ac:dyDescent="0.25">
      <c r="A7" s="5" t="s">
        <v>6</v>
      </c>
      <c r="B7" s="617"/>
      <c r="C7" s="617"/>
      <c r="D7" s="617"/>
      <c r="E7" s="617"/>
      <c r="F7" s="617"/>
      <c r="G7" s="617"/>
      <c r="H7" s="725"/>
    </row>
    <row r="8" spans="1:8" x14ac:dyDescent="0.25">
      <c r="A8" s="726" t="s">
        <v>2241</v>
      </c>
      <c r="B8" s="628"/>
      <c r="C8" s="628"/>
      <c r="D8" s="628"/>
      <c r="E8" s="628"/>
      <c r="F8" s="628"/>
      <c r="G8" s="628"/>
      <c r="H8" s="628"/>
    </row>
    <row r="9" spans="1:8" x14ac:dyDescent="0.25">
      <c r="A9" s="640" t="s">
        <v>792</v>
      </c>
      <c r="B9" s="625"/>
      <c r="C9" s="625"/>
      <c r="D9" s="625"/>
      <c r="E9" s="625"/>
      <c r="F9" s="625"/>
      <c r="G9" s="625"/>
      <c r="H9" s="625"/>
    </row>
    <row r="10" spans="1:8" x14ac:dyDescent="0.25">
      <c r="A10" s="706" t="s">
        <v>793</v>
      </c>
      <c r="B10" s="642"/>
      <c r="C10" s="642"/>
      <c r="D10" s="642"/>
      <c r="E10" s="642"/>
      <c r="F10" s="642"/>
      <c r="G10" s="871" t="s">
        <v>747</v>
      </c>
      <c r="H10" s="872"/>
    </row>
    <row r="11" spans="1:8" ht="37.5" customHeight="1" x14ac:dyDescent="0.25">
      <c r="A11" s="642" t="s">
        <v>794</v>
      </c>
      <c r="B11" s="642"/>
      <c r="C11" s="642"/>
      <c r="D11" s="642"/>
      <c r="E11" s="750" t="s">
        <v>795</v>
      </c>
      <c r="F11" s="751"/>
      <c r="G11" s="751"/>
      <c r="H11" s="752"/>
    </row>
    <row r="12" spans="1:8" x14ac:dyDescent="0.25">
      <c r="A12" s="782" t="s">
        <v>796</v>
      </c>
      <c r="B12" s="783"/>
      <c r="C12" s="784"/>
      <c r="D12" s="1064" t="s">
        <v>55</v>
      </c>
      <c r="E12" s="1065"/>
      <c r="F12" s="1065"/>
      <c r="G12" s="1065"/>
      <c r="H12" s="1066"/>
    </row>
    <row r="13" spans="1:8" x14ac:dyDescent="0.25">
      <c r="A13" s="785"/>
      <c r="B13" s="786"/>
      <c r="C13" s="787"/>
      <c r="D13" s="184" t="s">
        <v>10</v>
      </c>
      <c r="E13" s="184" t="s">
        <v>11</v>
      </c>
      <c r="F13" s="184" t="s">
        <v>628</v>
      </c>
      <c r="G13" s="184" t="s">
        <v>13</v>
      </c>
      <c r="H13" s="184" t="s">
        <v>14</v>
      </c>
    </row>
    <row r="14" spans="1:8" x14ac:dyDescent="0.25">
      <c r="A14" s="788"/>
      <c r="B14" s="789"/>
      <c r="C14" s="790"/>
      <c r="D14" s="185">
        <v>0</v>
      </c>
      <c r="E14" s="185">
        <v>0.25</v>
      </c>
      <c r="F14" s="185">
        <v>0.5</v>
      </c>
      <c r="G14" s="185">
        <v>0.25</v>
      </c>
      <c r="H14" s="185">
        <f>SUM(D14:G14)</f>
        <v>1</v>
      </c>
    </row>
    <row r="15" spans="1:8" ht="19.5" customHeight="1" x14ac:dyDescent="0.25">
      <c r="A15" s="1067" t="s">
        <v>751</v>
      </c>
      <c r="B15" s="1068"/>
      <c r="C15" s="1069" t="s">
        <v>797</v>
      </c>
      <c r="D15" s="1070"/>
      <c r="E15" s="1071"/>
      <c r="F15" s="29" t="s">
        <v>806</v>
      </c>
      <c r="G15" s="1054">
        <f>SUM(G17:G21)</f>
        <v>181708610</v>
      </c>
      <c r="H15" s="1072"/>
    </row>
    <row r="16" spans="1:8" ht="24" x14ac:dyDescent="0.25">
      <c r="A16" s="77" t="s">
        <v>17</v>
      </c>
      <c r="B16" s="87" t="s">
        <v>18</v>
      </c>
      <c r="C16" s="77" t="s">
        <v>19</v>
      </c>
      <c r="D16" s="77" t="s">
        <v>20</v>
      </c>
      <c r="E16" s="77" t="s">
        <v>21</v>
      </c>
      <c r="F16" s="77" t="s">
        <v>22</v>
      </c>
      <c r="G16" s="77" t="s">
        <v>23</v>
      </c>
      <c r="H16" s="77" t="s">
        <v>629</v>
      </c>
    </row>
    <row r="17" spans="1:8" ht="96" x14ac:dyDescent="0.25">
      <c r="A17" s="193" t="s">
        <v>781</v>
      </c>
      <c r="B17" s="186" t="s">
        <v>798</v>
      </c>
      <c r="C17" s="187" t="s">
        <v>782</v>
      </c>
      <c r="D17" s="188" t="s">
        <v>243</v>
      </c>
      <c r="E17" s="188" t="s">
        <v>783</v>
      </c>
      <c r="F17" s="178">
        <v>1</v>
      </c>
      <c r="G17" s="192">
        <v>758298</v>
      </c>
      <c r="H17" s="189"/>
    </row>
    <row r="18" spans="1:8" ht="96" x14ac:dyDescent="0.25">
      <c r="A18" s="193" t="s">
        <v>784</v>
      </c>
      <c r="B18" s="186" t="s">
        <v>799</v>
      </c>
      <c r="C18" s="187" t="s">
        <v>782</v>
      </c>
      <c r="D18" s="188" t="s">
        <v>243</v>
      </c>
      <c r="E18" s="188" t="s">
        <v>785</v>
      </c>
      <c r="F18" s="178">
        <v>1</v>
      </c>
      <c r="G18" s="192">
        <v>87982363</v>
      </c>
      <c r="H18" s="189"/>
    </row>
    <row r="19" spans="1:8" ht="108" x14ac:dyDescent="0.25">
      <c r="A19" s="193" t="s">
        <v>786</v>
      </c>
      <c r="B19" s="186" t="s">
        <v>800</v>
      </c>
      <c r="C19" s="187" t="s">
        <v>782</v>
      </c>
      <c r="D19" s="188">
        <v>46029</v>
      </c>
      <c r="E19" s="188" t="s">
        <v>787</v>
      </c>
      <c r="F19" s="178">
        <v>1</v>
      </c>
      <c r="G19" s="192">
        <v>87982363</v>
      </c>
      <c r="H19" s="189"/>
    </row>
    <row r="20" spans="1:8" ht="72" x14ac:dyDescent="0.25">
      <c r="A20" s="193" t="s">
        <v>788</v>
      </c>
      <c r="B20" s="186" t="s">
        <v>801</v>
      </c>
      <c r="C20" s="187" t="s">
        <v>782</v>
      </c>
      <c r="D20" s="188" t="s">
        <v>517</v>
      </c>
      <c r="E20" s="188">
        <v>46034</v>
      </c>
      <c r="F20" s="178">
        <v>1</v>
      </c>
      <c r="G20" s="192">
        <v>3791492</v>
      </c>
      <c r="H20" s="189"/>
    </row>
    <row r="21" spans="1:8" ht="72" x14ac:dyDescent="0.25">
      <c r="A21" s="193" t="s">
        <v>789</v>
      </c>
      <c r="B21" s="190" t="s">
        <v>802</v>
      </c>
      <c r="C21" s="191" t="s">
        <v>790</v>
      </c>
      <c r="D21" s="97" t="s">
        <v>791</v>
      </c>
      <c r="E21" s="97">
        <v>46034</v>
      </c>
      <c r="F21" s="178">
        <v>1</v>
      </c>
      <c r="G21" s="192">
        <v>1194094</v>
      </c>
      <c r="H21" s="189"/>
    </row>
    <row r="22" spans="1:8" ht="156.75" customHeight="1" x14ac:dyDescent="0.25">
      <c r="A22" s="1057" t="s">
        <v>803</v>
      </c>
      <c r="B22" s="901"/>
      <c r="C22" s="1058" t="s">
        <v>804</v>
      </c>
      <c r="D22" s="1059"/>
      <c r="E22" s="1060"/>
      <c r="F22" s="1061" t="s">
        <v>805</v>
      </c>
      <c r="G22" s="1062"/>
      <c r="H22" s="1063"/>
    </row>
  </sheetData>
  <mergeCells count="17">
    <mergeCell ref="A22:B22"/>
    <mergeCell ref="C22:E22"/>
    <mergeCell ref="F22:H22"/>
    <mergeCell ref="A11:D11"/>
    <mergeCell ref="E11:H11"/>
    <mergeCell ref="A12:C14"/>
    <mergeCell ref="D12:H12"/>
    <mergeCell ref="A15:B15"/>
    <mergeCell ref="C15:E15"/>
    <mergeCell ref="G15:H15"/>
    <mergeCell ref="A10:F10"/>
    <mergeCell ref="G10:H10"/>
    <mergeCell ref="B4:G5"/>
    <mergeCell ref="H4:H7"/>
    <mergeCell ref="B6:G7"/>
    <mergeCell ref="A8:H8"/>
    <mergeCell ref="A9:H9"/>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CB26-1B8C-4F2C-A69E-C5DB942F2995}">
  <sheetPr codeName="Hoja35"/>
  <dimension ref="A4:I20"/>
  <sheetViews>
    <sheetView workbookViewId="0"/>
  </sheetViews>
  <sheetFormatPr baseColWidth="10" defaultRowHeight="15" x14ac:dyDescent="0.25"/>
  <cols>
    <col min="1" max="1" width="27" style="2" customWidth="1"/>
    <col min="2" max="2" width="74.140625" style="2" customWidth="1"/>
    <col min="3" max="3" width="24" style="2" customWidth="1"/>
    <col min="4" max="4" width="17.42578125" style="24" customWidth="1"/>
    <col min="5" max="5" width="16.42578125" style="24" customWidth="1"/>
    <col min="6" max="6" width="17.42578125" style="24" customWidth="1"/>
    <col min="7" max="7" width="18.7109375" style="24" customWidth="1"/>
    <col min="8" max="8" width="21.5703125" style="2" customWidth="1"/>
    <col min="9" max="9" width="11.42578125" style="343"/>
  </cols>
  <sheetData>
    <row r="4" spans="1:8" x14ac:dyDescent="0.25">
      <c r="A4" s="6" t="s">
        <v>0</v>
      </c>
      <c r="B4" s="617" t="s">
        <v>1591</v>
      </c>
      <c r="C4" s="617"/>
      <c r="D4" s="617"/>
      <c r="E4" s="617"/>
      <c r="F4" s="617"/>
      <c r="G4" s="617"/>
      <c r="H4" s="655" t="s">
        <v>2</v>
      </c>
    </row>
    <row r="5" spans="1:8" x14ac:dyDescent="0.25">
      <c r="A5" s="5" t="s">
        <v>3</v>
      </c>
      <c r="B5" s="617"/>
      <c r="C5" s="617"/>
      <c r="D5" s="617"/>
      <c r="E5" s="617"/>
      <c r="F5" s="617"/>
      <c r="G5" s="617"/>
      <c r="H5" s="656"/>
    </row>
    <row r="6" spans="1:8" x14ac:dyDescent="0.25">
      <c r="A6" s="5" t="s">
        <v>4</v>
      </c>
      <c r="B6" s="617" t="s">
        <v>5</v>
      </c>
      <c r="C6" s="617"/>
      <c r="D6" s="617"/>
      <c r="E6" s="617"/>
      <c r="F6" s="617"/>
      <c r="G6" s="617"/>
      <c r="H6" s="656"/>
    </row>
    <row r="7" spans="1:8" x14ac:dyDescent="0.25">
      <c r="A7" s="5" t="s">
        <v>6</v>
      </c>
      <c r="B7" s="617"/>
      <c r="C7" s="617"/>
      <c r="D7" s="617"/>
      <c r="E7" s="617"/>
      <c r="F7" s="617"/>
      <c r="G7" s="617"/>
      <c r="H7" s="657"/>
    </row>
    <row r="8" spans="1:8" x14ac:dyDescent="0.25">
      <c r="A8" s="640" t="s">
        <v>2241</v>
      </c>
      <c r="B8" s="625"/>
      <c r="C8" s="625"/>
      <c r="D8" s="625"/>
      <c r="E8" s="625"/>
      <c r="F8" s="625"/>
      <c r="G8" s="625"/>
      <c r="H8" s="625"/>
    </row>
    <row r="9" spans="1:8" x14ac:dyDescent="0.25">
      <c r="A9" s="640" t="s">
        <v>1618</v>
      </c>
      <c r="B9" s="625"/>
      <c r="C9" s="625"/>
      <c r="D9" s="625"/>
      <c r="E9" s="625"/>
      <c r="F9" s="625"/>
      <c r="G9" s="625"/>
      <c r="H9" s="625"/>
    </row>
    <row r="10" spans="1:8" x14ac:dyDescent="0.25">
      <c r="A10" s="678" t="s">
        <v>1612</v>
      </c>
      <c r="B10" s="612"/>
      <c r="C10" s="612"/>
      <c r="D10" s="612"/>
      <c r="E10" s="612"/>
      <c r="F10" s="612"/>
      <c r="G10" s="647" t="s">
        <v>52</v>
      </c>
      <c r="H10" s="648"/>
    </row>
    <row r="11" spans="1:8" ht="35.25" customHeight="1" x14ac:dyDescent="0.25">
      <c r="A11" s="612" t="s">
        <v>1613</v>
      </c>
      <c r="B11" s="612"/>
      <c r="C11" s="612"/>
      <c r="D11" s="612"/>
      <c r="E11" s="695" t="s">
        <v>1619</v>
      </c>
      <c r="F11" s="680"/>
      <c r="G11" s="680"/>
      <c r="H11" s="681"/>
    </row>
    <row r="12" spans="1:8" x14ac:dyDescent="0.25">
      <c r="A12" s="714" t="s">
        <v>1620</v>
      </c>
      <c r="B12" s="699"/>
      <c r="C12" s="700"/>
      <c r="D12" s="705" t="s">
        <v>560</v>
      </c>
      <c r="E12" s="693"/>
      <c r="F12" s="693"/>
      <c r="G12" s="693"/>
      <c r="H12" s="694"/>
    </row>
    <row r="13" spans="1:8" x14ac:dyDescent="0.25">
      <c r="A13" s="715"/>
      <c r="B13" s="701"/>
      <c r="C13" s="702"/>
      <c r="D13" s="4" t="s">
        <v>1597</v>
      </c>
      <c r="E13" s="4" t="s">
        <v>1598</v>
      </c>
      <c r="F13" s="4" t="s">
        <v>1599</v>
      </c>
      <c r="G13" s="4" t="s">
        <v>1600</v>
      </c>
      <c r="H13" s="4" t="s">
        <v>14</v>
      </c>
    </row>
    <row r="14" spans="1:8" x14ac:dyDescent="0.25">
      <c r="A14" s="716"/>
      <c r="B14" s="703"/>
      <c r="C14" s="704"/>
      <c r="D14" s="254">
        <v>0</v>
      </c>
      <c r="E14" s="254">
        <v>0</v>
      </c>
      <c r="F14" s="254">
        <v>0</v>
      </c>
      <c r="G14" s="254">
        <v>1</v>
      </c>
      <c r="H14" s="254">
        <v>1</v>
      </c>
    </row>
    <row r="15" spans="1:8" ht="36.75" customHeight="1" x14ac:dyDescent="0.25">
      <c r="A15" s="679" t="s">
        <v>1601</v>
      </c>
      <c r="B15" s="681"/>
      <c r="C15" s="1053" t="s">
        <v>1614</v>
      </c>
      <c r="D15" s="659"/>
      <c r="E15" s="660"/>
      <c r="F15" s="478" t="s">
        <v>74</v>
      </c>
      <c r="G15" s="1054">
        <f>+G17++G18+G19</f>
        <v>23406557.323218487</v>
      </c>
      <c r="H15" s="708"/>
    </row>
    <row r="16" spans="1:8" ht="24" x14ac:dyDescent="0.25">
      <c r="A16" s="4" t="s">
        <v>17</v>
      </c>
      <c r="B16" s="58" t="s">
        <v>18</v>
      </c>
      <c r="C16" s="4" t="s">
        <v>19</v>
      </c>
      <c r="D16" s="4" t="s">
        <v>20</v>
      </c>
      <c r="E16" s="4" t="s">
        <v>21</v>
      </c>
      <c r="F16" s="4" t="s">
        <v>22</v>
      </c>
      <c r="G16" s="4" t="s">
        <v>23</v>
      </c>
      <c r="H16" s="4" t="s">
        <v>24</v>
      </c>
    </row>
    <row r="17" spans="1:8" ht="96" x14ac:dyDescent="0.25">
      <c r="A17" s="431" t="s">
        <v>1615</v>
      </c>
      <c r="B17" s="93" t="s">
        <v>1621</v>
      </c>
      <c r="C17" s="45" t="s">
        <v>1616</v>
      </c>
      <c r="D17" s="296">
        <v>46023</v>
      </c>
      <c r="E17" s="296">
        <v>46174</v>
      </c>
      <c r="F17" s="51">
        <v>3</v>
      </c>
      <c r="G17" s="477">
        <v>11696773.123697622</v>
      </c>
      <c r="H17" s="45"/>
    </row>
    <row r="18" spans="1:8" ht="108" x14ac:dyDescent="0.25">
      <c r="A18" s="475" t="s">
        <v>1617</v>
      </c>
      <c r="B18" s="93" t="s">
        <v>1622</v>
      </c>
      <c r="C18" s="45" t="s">
        <v>1616</v>
      </c>
      <c r="D18" s="296">
        <v>46175</v>
      </c>
      <c r="E18" s="296">
        <v>46327</v>
      </c>
      <c r="F18" s="51">
        <v>3</v>
      </c>
      <c r="G18" s="477">
        <v>9747310.9364146851</v>
      </c>
      <c r="H18" s="45"/>
    </row>
    <row r="19" spans="1:8" ht="72" x14ac:dyDescent="0.25">
      <c r="A19" s="475" t="s">
        <v>929</v>
      </c>
      <c r="B19" s="93" t="s">
        <v>1623</v>
      </c>
      <c r="C19" s="45" t="s">
        <v>1611</v>
      </c>
      <c r="D19" s="296">
        <v>46328</v>
      </c>
      <c r="E19" s="296">
        <v>46357</v>
      </c>
      <c r="F19" s="51">
        <v>3</v>
      </c>
      <c r="G19" s="477">
        <v>1962473.2631061827</v>
      </c>
      <c r="H19" s="45"/>
    </row>
    <row r="20" spans="1:8" ht="153.75" customHeight="1" x14ac:dyDescent="0.25">
      <c r="A20" s="932" t="s">
        <v>2080</v>
      </c>
      <c r="B20" s="683"/>
      <c r="C20" s="863" t="s">
        <v>2081</v>
      </c>
      <c r="D20" s="677"/>
      <c r="E20" s="677"/>
      <c r="F20" s="1052" t="s">
        <v>2082</v>
      </c>
      <c r="G20" s="756"/>
      <c r="H20" s="756"/>
    </row>
  </sheetData>
  <mergeCells count="17">
    <mergeCell ref="A10:F10"/>
    <mergeCell ref="G10:H10"/>
    <mergeCell ref="B4:G5"/>
    <mergeCell ref="H4:H7"/>
    <mergeCell ref="B6:G7"/>
    <mergeCell ref="A8:H8"/>
    <mergeCell ref="A9:H9"/>
    <mergeCell ref="A20:B20"/>
    <mergeCell ref="C20:E20"/>
    <mergeCell ref="F20:H20"/>
    <mergeCell ref="A11:D11"/>
    <mergeCell ref="E11:H11"/>
    <mergeCell ref="A12:C14"/>
    <mergeCell ref="D12:H12"/>
    <mergeCell ref="A15:B15"/>
    <mergeCell ref="C15:E15"/>
    <mergeCell ref="G15:H15"/>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30348-18F9-49CD-BE90-A80819C13876}">
  <sheetPr codeName="Hoja36"/>
  <dimension ref="A4:I22"/>
  <sheetViews>
    <sheetView workbookViewId="0"/>
  </sheetViews>
  <sheetFormatPr baseColWidth="10" defaultRowHeight="15" x14ac:dyDescent="0.25"/>
  <cols>
    <col min="1" max="1" width="44.7109375" style="2" customWidth="1"/>
    <col min="2" max="2" width="65.7109375" style="2" customWidth="1"/>
    <col min="3" max="3" width="27.140625" style="2" customWidth="1"/>
    <col min="4" max="6" width="17.5703125" style="24" customWidth="1"/>
    <col min="7" max="7" width="17.5703125" style="344" customWidth="1"/>
    <col min="8" max="8" width="17.5703125" style="2" customWidth="1"/>
    <col min="9" max="9" width="11.42578125" style="343"/>
  </cols>
  <sheetData>
    <row r="4" spans="1:8" x14ac:dyDescent="0.25">
      <c r="A4" s="6" t="s">
        <v>0</v>
      </c>
      <c r="B4" s="724" t="s">
        <v>1178</v>
      </c>
      <c r="C4" s="724"/>
      <c r="D4" s="724"/>
      <c r="E4" s="724"/>
      <c r="F4" s="724"/>
      <c r="G4" s="724"/>
      <c r="H4" s="735" t="s">
        <v>2</v>
      </c>
    </row>
    <row r="5" spans="1:8" x14ac:dyDescent="0.25">
      <c r="A5" s="5" t="s">
        <v>3</v>
      </c>
      <c r="B5" s="724"/>
      <c r="C5" s="724"/>
      <c r="D5" s="724"/>
      <c r="E5" s="724"/>
      <c r="F5" s="724"/>
      <c r="G5" s="724"/>
      <c r="H5" s="735"/>
    </row>
    <row r="6" spans="1:8" x14ac:dyDescent="0.25">
      <c r="A6" s="5" t="s">
        <v>4</v>
      </c>
      <c r="B6" s="617" t="s">
        <v>5</v>
      </c>
      <c r="C6" s="617"/>
      <c r="D6" s="617"/>
      <c r="E6" s="617"/>
      <c r="F6" s="617"/>
      <c r="G6" s="617"/>
      <c r="H6" s="735"/>
    </row>
    <row r="7" spans="1:8" x14ac:dyDescent="0.25">
      <c r="A7" s="5" t="s">
        <v>6</v>
      </c>
      <c r="B7" s="617"/>
      <c r="C7" s="617"/>
      <c r="D7" s="617"/>
      <c r="E7" s="617"/>
      <c r="F7" s="617"/>
      <c r="G7" s="617"/>
      <c r="H7" s="735"/>
    </row>
    <row r="8" spans="1:8" x14ac:dyDescent="0.25">
      <c r="A8" s="1024" t="s">
        <v>2083</v>
      </c>
      <c r="B8" s="1073"/>
      <c r="C8" s="1073"/>
      <c r="D8" s="1073"/>
      <c r="E8" s="1073"/>
      <c r="F8" s="1073"/>
      <c r="G8" s="1073"/>
      <c r="H8" s="1073"/>
    </row>
    <row r="9" spans="1:8" x14ac:dyDescent="0.25">
      <c r="A9" s="1024" t="s">
        <v>2084</v>
      </c>
      <c r="B9" s="1073"/>
      <c r="C9" s="1073"/>
      <c r="D9" s="1073"/>
      <c r="E9" s="1073"/>
      <c r="F9" s="1073"/>
      <c r="G9" s="1073"/>
      <c r="H9" s="1073"/>
    </row>
    <row r="10" spans="1:8" x14ac:dyDescent="0.25">
      <c r="A10" s="1024" t="s">
        <v>1198</v>
      </c>
      <c r="B10" s="1073"/>
      <c r="C10" s="1073"/>
      <c r="D10" s="1073"/>
      <c r="E10" s="1073"/>
      <c r="F10" s="1073"/>
      <c r="G10" s="1048" t="s">
        <v>935</v>
      </c>
      <c r="H10" s="1048"/>
    </row>
    <row r="11" spans="1:8" ht="33" customHeight="1" x14ac:dyDescent="0.25">
      <c r="A11" s="1074" t="s">
        <v>1199</v>
      </c>
      <c r="B11" s="1074"/>
      <c r="C11" s="1074"/>
      <c r="D11" s="1074"/>
      <c r="E11" s="1022" t="s">
        <v>1181</v>
      </c>
      <c r="F11" s="1022"/>
      <c r="G11" s="1022"/>
      <c r="H11" s="1022"/>
    </row>
    <row r="12" spans="1:8" x14ac:dyDescent="0.25">
      <c r="A12" s="640" t="s">
        <v>2085</v>
      </c>
      <c r="B12" s="1075"/>
      <c r="C12" s="1075"/>
      <c r="D12" s="617" t="s">
        <v>55</v>
      </c>
      <c r="E12" s="617"/>
      <c r="F12" s="617"/>
      <c r="G12" s="617"/>
      <c r="H12" s="617"/>
    </row>
    <row r="13" spans="1:8" x14ac:dyDescent="0.25">
      <c r="A13" s="1075"/>
      <c r="B13" s="1075"/>
      <c r="C13" s="1075"/>
      <c r="D13" s="4" t="s">
        <v>10</v>
      </c>
      <c r="E13" s="4" t="s">
        <v>11</v>
      </c>
      <c r="F13" s="4" t="s">
        <v>12</v>
      </c>
      <c r="G13" s="339" t="s">
        <v>13</v>
      </c>
      <c r="H13" s="4" t="s">
        <v>14</v>
      </c>
    </row>
    <row r="14" spans="1:8" x14ac:dyDescent="0.25">
      <c r="A14" s="1075"/>
      <c r="B14" s="1075"/>
      <c r="C14" s="1075"/>
      <c r="D14" s="102">
        <v>0.25</v>
      </c>
      <c r="E14" s="102">
        <v>0.25</v>
      </c>
      <c r="F14" s="102">
        <v>0.4</v>
      </c>
      <c r="G14" s="102">
        <v>0.1</v>
      </c>
      <c r="H14" s="345">
        <f>SUM(D14:G14)</f>
        <v>1</v>
      </c>
    </row>
    <row r="15" spans="1:8" x14ac:dyDescent="0.25">
      <c r="A15" s="642" t="s">
        <v>1200</v>
      </c>
      <c r="B15" s="642"/>
      <c r="C15" s="642" t="s">
        <v>1201</v>
      </c>
      <c r="D15" s="642"/>
      <c r="E15" s="642"/>
      <c r="F15" s="614" t="s">
        <v>1202</v>
      </c>
      <c r="G15" s="614"/>
      <c r="H15" s="614"/>
    </row>
    <row r="16" spans="1:8" ht="24" x14ac:dyDescent="0.25">
      <c r="A16" s="4" t="s">
        <v>17</v>
      </c>
      <c r="B16" s="4" t="s">
        <v>18</v>
      </c>
      <c r="C16" s="4" t="s">
        <v>19</v>
      </c>
      <c r="D16" s="4" t="s">
        <v>20</v>
      </c>
      <c r="E16" s="4" t="s">
        <v>21</v>
      </c>
      <c r="F16" s="4" t="s">
        <v>22</v>
      </c>
      <c r="G16" s="339" t="s">
        <v>23</v>
      </c>
      <c r="H16" s="4" t="s">
        <v>24</v>
      </c>
    </row>
    <row r="17" spans="1:8" ht="84" x14ac:dyDescent="0.25">
      <c r="A17" s="346" t="s">
        <v>1203</v>
      </c>
      <c r="B17" s="317" t="s">
        <v>1204</v>
      </c>
      <c r="C17" s="96" t="s">
        <v>1205</v>
      </c>
      <c r="D17" s="347">
        <v>46023</v>
      </c>
      <c r="E17" s="347">
        <v>46081</v>
      </c>
      <c r="F17" s="309">
        <v>1</v>
      </c>
      <c r="G17" s="544">
        <v>41056058</v>
      </c>
      <c r="H17" s="348"/>
    </row>
    <row r="18" spans="1:8" ht="72" x14ac:dyDescent="0.25">
      <c r="A18" s="95" t="s">
        <v>1206</v>
      </c>
      <c r="B18" s="95" t="s">
        <v>1207</v>
      </c>
      <c r="C18" s="96" t="s">
        <v>1205</v>
      </c>
      <c r="D18" s="347">
        <v>46082</v>
      </c>
      <c r="E18" s="347">
        <v>46142</v>
      </c>
      <c r="F18" s="49">
        <v>1</v>
      </c>
      <c r="G18" s="544">
        <v>50713048</v>
      </c>
      <c r="H18" s="349"/>
    </row>
    <row r="19" spans="1:8" ht="72" x14ac:dyDescent="0.25">
      <c r="A19" s="95" t="s">
        <v>1208</v>
      </c>
      <c r="B19" s="95" t="s">
        <v>1209</v>
      </c>
      <c r="C19" s="96" t="s">
        <v>1205</v>
      </c>
      <c r="D19" s="347">
        <v>46143</v>
      </c>
      <c r="E19" s="347">
        <v>46325</v>
      </c>
      <c r="F19" s="309">
        <v>1</v>
      </c>
      <c r="G19" s="544">
        <v>69401156</v>
      </c>
      <c r="H19" s="346"/>
    </row>
    <row r="20" spans="1:8" ht="72" x14ac:dyDescent="0.25">
      <c r="A20" s="95" t="s">
        <v>1210</v>
      </c>
      <c r="B20" s="95" t="s">
        <v>1211</v>
      </c>
      <c r="C20" s="96" t="s">
        <v>1205</v>
      </c>
      <c r="D20" s="347">
        <v>46327</v>
      </c>
      <c r="E20" s="347">
        <v>46356</v>
      </c>
      <c r="F20" s="309">
        <v>1</v>
      </c>
      <c r="G20" s="544">
        <v>43510887</v>
      </c>
      <c r="H20" s="350"/>
    </row>
    <row r="21" spans="1:8" ht="72" x14ac:dyDescent="0.25">
      <c r="A21" s="95" t="s">
        <v>33</v>
      </c>
      <c r="B21" s="95" t="s">
        <v>1290</v>
      </c>
      <c r="C21" s="96" t="s">
        <v>1291</v>
      </c>
      <c r="D21" s="97">
        <v>46357</v>
      </c>
      <c r="E21" s="97">
        <v>46361</v>
      </c>
      <c r="F21" s="309">
        <v>1</v>
      </c>
      <c r="G21" s="544">
        <v>14806891.959904384</v>
      </c>
      <c r="H21" s="346"/>
    </row>
    <row r="22" spans="1:8" ht="219" customHeight="1" x14ac:dyDescent="0.25">
      <c r="A22" s="734" t="s">
        <v>2086</v>
      </c>
      <c r="B22" s="734"/>
      <c r="C22" s="676" t="s">
        <v>2087</v>
      </c>
      <c r="D22" s="676"/>
      <c r="E22" s="676"/>
      <c r="F22" s="1052" t="s">
        <v>2088</v>
      </c>
      <c r="G22" s="756"/>
      <c r="H22" s="756"/>
    </row>
  </sheetData>
  <mergeCells count="17">
    <mergeCell ref="A22:B22"/>
    <mergeCell ref="C22:E22"/>
    <mergeCell ref="F22:H22"/>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737BA-9700-461F-BDA6-E8D689D27BC5}">
  <sheetPr codeName="Hoja17"/>
  <dimension ref="A3:H28"/>
  <sheetViews>
    <sheetView workbookViewId="0"/>
  </sheetViews>
  <sheetFormatPr baseColWidth="10" defaultRowHeight="15" x14ac:dyDescent="0.25"/>
  <cols>
    <col min="1" max="1" width="37.140625" style="2" customWidth="1"/>
    <col min="2" max="2" width="66.7109375" style="590" customWidth="1"/>
    <col min="3" max="3" width="30.140625" style="2" customWidth="1"/>
    <col min="4" max="5" width="11.7109375" style="24" customWidth="1"/>
    <col min="6" max="6" width="14.5703125" style="291" customWidth="1"/>
    <col min="7" max="7" width="14.7109375" style="24" customWidth="1"/>
    <col min="8" max="8" width="17.85546875" style="2" customWidth="1"/>
  </cols>
  <sheetData>
    <row r="3" spans="1:8" ht="15.75" thickBot="1" x14ac:dyDescent="0.3"/>
    <row r="4" spans="1:8" x14ac:dyDescent="0.25">
      <c r="A4" s="1" t="s">
        <v>0</v>
      </c>
      <c r="B4" s="616" t="s">
        <v>450</v>
      </c>
      <c r="C4" s="616"/>
      <c r="D4" s="616"/>
      <c r="E4" s="616"/>
      <c r="F4" s="616"/>
      <c r="G4" s="616"/>
      <c r="H4" s="1090" t="s">
        <v>2</v>
      </c>
    </row>
    <row r="5" spans="1:8" x14ac:dyDescent="0.25">
      <c r="A5" s="3" t="s">
        <v>3</v>
      </c>
      <c r="B5" s="617"/>
      <c r="C5" s="617"/>
      <c r="D5" s="617"/>
      <c r="E5" s="617"/>
      <c r="F5" s="617"/>
      <c r="G5" s="617"/>
      <c r="H5" s="1091"/>
    </row>
    <row r="6" spans="1:8" x14ac:dyDescent="0.25">
      <c r="A6" s="3" t="s">
        <v>4</v>
      </c>
      <c r="B6" s="617" t="s">
        <v>5</v>
      </c>
      <c r="C6" s="617"/>
      <c r="D6" s="617"/>
      <c r="E6" s="617"/>
      <c r="F6" s="617"/>
      <c r="G6" s="617"/>
      <c r="H6" s="1091"/>
    </row>
    <row r="7" spans="1:8" x14ac:dyDescent="0.25">
      <c r="A7" s="3" t="s">
        <v>6</v>
      </c>
      <c r="B7" s="617"/>
      <c r="C7" s="617"/>
      <c r="D7" s="617"/>
      <c r="E7" s="617"/>
      <c r="F7" s="617"/>
      <c r="G7" s="617"/>
      <c r="H7" s="1092"/>
    </row>
    <row r="8" spans="1:8" x14ac:dyDescent="0.25">
      <c r="A8" s="1093" t="s">
        <v>2256</v>
      </c>
      <c r="B8" s="625"/>
      <c r="C8" s="625"/>
      <c r="D8" s="625"/>
      <c r="E8" s="625"/>
      <c r="F8" s="625"/>
      <c r="G8" s="625"/>
      <c r="H8" s="626"/>
    </row>
    <row r="9" spans="1:8" x14ac:dyDescent="0.25">
      <c r="A9" s="1093" t="s">
        <v>415</v>
      </c>
      <c r="B9" s="625"/>
      <c r="C9" s="625"/>
      <c r="D9" s="625"/>
      <c r="E9" s="625"/>
      <c r="F9" s="625"/>
      <c r="G9" s="625"/>
      <c r="H9" s="626"/>
    </row>
    <row r="10" spans="1:8" x14ac:dyDescent="0.25">
      <c r="A10" s="611" t="s">
        <v>2442</v>
      </c>
      <c r="B10" s="612"/>
      <c r="C10" s="612"/>
      <c r="D10" s="612"/>
      <c r="E10" s="612"/>
      <c r="F10" s="612"/>
      <c r="G10" s="748" t="s">
        <v>7</v>
      </c>
      <c r="H10" s="1089"/>
    </row>
    <row r="11" spans="1:8" ht="35.25" customHeight="1" x14ac:dyDescent="0.25">
      <c r="A11" s="611" t="s">
        <v>2420</v>
      </c>
      <c r="B11" s="612"/>
      <c r="C11" s="612"/>
      <c r="D11" s="612"/>
      <c r="E11" s="1080" t="s">
        <v>418</v>
      </c>
      <c r="F11" s="718"/>
      <c r="G11" s="718"/>
      <c r="H11" s="1081"/>
    </row>
    <row r="12" spans="1:8" x14ac:dyDescent="0.25">
      <c r="A12" s="1082" t="s">
        <v>2563</v>
      </c>
      <c r="B12" s="783"/>
      <c r="C12" s="784"/>
      <c r="D12" s="804" t="s">
        <v>55</v>
      </c>
      <c r="E12" s="805"/>
      <c r="F12" s="805"/>
      <c r="G12" s="805"/>
      <c r="H12" s="1085"/>
    </row>
    <row r="13" spans="1:8" x14ac:dyDescent="0.25">
      <c r="A13" s="1083"/>
      <c r="B13" s="786"/>
      <c r="C13" s="787"/>
      <c r="D13" s="77" t="s">
        <v>10</v>
      </c>
      <c r="E13" s="77" t="s">
        <v>11</v>
      </c>
      <c r="F13" s="77" t="s">
        <v>12</v>
      </c>
      <c r="G13" s="77" t="s">
        <v>13</v>
      </c>
      <c r="H13" s="578" t="s">
        <v>14</v>
      </c>
    </row>
    <row r="14" spans="1:8" x14ac:dyDescent="0.25">
      <c r="A14" s="1084"/>
      <c r="B14" s="789"/>
      <c r="C14" s="790"/>
      <c r="D14" s="579">
        <v>0.25</v>
      </c>
      <c r="E14" s="488"/>
      <c r="F14" s="579">
        <v>0.75</v>
      </c>
      <c r="G14" s="488"/>
      <c r="H14" s="580">
        <v>1</v>
      </c>
    </row>
    <row r="15" spans="1:8" ht="36" customHeight="1" x14ac:dyDescent="0.25">
      <c r="A15" s="1086" t="s">
        <v>420</v>
      </c>
      <c r="B15" s="752"/>
      <c r="C15" s="1087" t="s">
        <v>2421</v>
      </c>
      <c r="D15" s="898"/>
      <c r="E15" s="899"/>
      <c r="F15" s="753" t="s">
        <v>2422</v>
      </c>
      <c r="G15" s="754"/>
      <c r="H15" s="1088"/>
    </row>
    <row r="16" spans="1:8" x14ac:dyDescent="0.25">
      <c r="A16" s="581" t="s">
        <v>17</v>
      </c>
      <c r="B16" s="582" t="s">
        <v>18</v>
      </c>
      <c r="C16" s="77" t="s">
        <v>19</v>
      </c>
      <c r="D16" s="77" t="s">
        <v>35</v>
      </c>
      <c r="E16" s="77" t="s">
        <v>36</v>
      </c>
      <c r="F16" s="125" t="s">
        <v>22</v>
      </c>
      <c r="G16" s="77" t="s">
        <v>23</v>
      </c>
      <c r="H16" s="578" t="s">
        <v>24</v>
      </c>
    </row>
    <row r="17" spans="1:8" ht="108" x14ac:dyDescent="0.25">
      <c r="A17" s="583" t="s">
        <v>2423</v>
      </c>
      <c r="B17" s="109" t="s">
        <v>2424</v>
      </c>
      <c r="C17" s="13" t="s">
        <v>2425</v>
      </c>
      <c r="D17" s="22">
        <v>46081</v>
      </c>
      <c r="E17" s="22">
        <v>46233</v>
      </c>
      <c r="F17" s="17">
        <v>1</v>
      </c>
      <c r="G17" s="584">
        <v>34755851.104030803</v>
      </c>
      <c r="H17" s="578"/>
    </row>
    <row r="18" spans="1:8" ht="108" x14ac:dyDescent="0.25">
      <c r="A18" s="585" t="s">
        <v>2426</v>
      </c>
      <c r="B18" s="95" t="s">
        <v>2427</v>
      </c>
      <c r="C18" s="96" t="s">
        <v>2428</v>
      </c>
      <c r="D18" s="97">
        <v>46081</v>
      </c>
      <c r="E18" s="97">
        <v>46233</v>
      </c>
      <c r="F18" s="17">
        <v>1</v>
      </c>
      <c r="G18" s="584">
        <v>34755851.104030788</v>
      </c>
      <c r="H18" s="578"/>
    </row>
    <row r="19" spans="1:8" ht="96" x14ac:dyDescent="0.25">
      <c r="A19" s="585" t="s">
        <v>2429</v>
      </c>
      <c r="B19" s="95" t="s">
        <v>2430</v>
      </c>
      <c r="C19" s="96" t="s">
        <v>2431</v>
      </c>
      <c r="D19" s="22">
        <v>46023</v>
      </c>
      <c r="E19" s="97">
        <v>46233</v>
      </c>
      <c r="F19" s="17">
        <v>1</v>
      </c>
      <c r="G19" s="586">
        <v>41167109.042564325</v>
      </c>
      <c r="H19" s="578"/>
    </row>
    <row r="20" spans="1:8" ht="96" x14ac:dyDescent="0.25">
      <c r="A20" s="585" t="s">
        <v>2432</v>
      </c>
      <c r="B20" s="95" t="s">
        <v>2433</v>
      </c>
      <c r="C20" s="96" t="s">
        <v>2431</v>
      </c>
      <c r="D20" s="22">
        <v>46023</v>
      </c>
      <c r="E20" s="97">
        <v>46233</v>
      </c>
      <c r="F20" s="17">
        <v>1</v>
      </c>
      <c r="G20" s="586">
        <v>41167109.042564325</v>
      </c>
      <c r="H20" s="578"/>
    </row>
    <row r="21" spans="1:8" ht="96" x14ac:dyDescent="0.25">
      <c r="A21" s="583" t="s">
        <v>2434</v>
      </c>
      <c r="B21" s="109" t="s">
        <v>2435</v>
      </c>
      <c r="C21" s="13" t="s">
        <v>2425</v>
      </c>
      <c r="D21" s="22">
        <v>46023</v>
      </c>
      <c r="E21" s="22">
        <v>46112</v>
      </c>
      <c r="F21" s="17">
        <v>1</v>
      </c>
      <c r="G21" s="584">
        <v>7765084.8510389971</v>
      </c>
      <c r="H21" s="578"/>
    </row>
    <row r="22" spans="1:8" ht="96" x14ac:dyDescent="0.25">
      <c r="A22" s="583" t="s">
        <v>2436</v>
      </c>
      <c r="B22" s="109" t="s">
        <v>2437</v>
      </c>
      <c r="C22" s="13" t="s">
        <v>2428</v>
      </c>
      <c r="D22" s="22">
        <v>46023</v>
      </c>
      <c r="E22" s="22">
        <v>46112</v>
      </c>
      <c r="F22" s="17">
        <v>1</v>
      </c>
      <c r="G22" s="584">
        <v>1320972.5468447369</v>
      </c>
      <c r="H22" s="578"/>
    </row>
    <row r="23" spans="1:8" ht="72" x14ac:dyDescent="0.25">
      <c r="A23" s="583" t="s">
        <v>929</v>
      </c>
      <c r="B23" s="21" t="s">
        <v>2438</v>
      </c>
      <c r="C23" s="13" t="s">
        <v>460</v>
      </c>
      <c r="D23" s="587">
        <v>46235</v>
      </c>
      <c r="E23" s="587">
        <v>46264</v>
      </c>
      <c r="F23" s="588">
        <v>1</v>
      </c>
      <c r="G23" s="586">
        <v>5333996.9933827436</v>
      </c>
      <c r="H23" s="589"/>
    </row>
    <row r="24" spans="1:8" ht="294" customHeight="1" thickBot="1" x14ac:dyDescent="0.3">
      <c r="A24" s="1076" t="s">
        <v>2439</v>
      </c>
      <c r="B24" s="1077"/>
      <c r="C24" s="634" t="s">
        <v>2440</v>
      </c>
      <c r="D24" s="634"/>
      <c r="E24" s="634"/>
      <c r="F24" s="1078" t="s">
        <v>2441</v>
      </c>
      <c r="G24" s="1078"/>
      <c r="H24" s="1079"/>
    </row>
    <row r="25" spans="1:8" x14ac:dyDescent="0.25">
      <c r="A25" s="89"/>
      <c r="B25" s="382"/>
      <c r="C25" s="89"/>
      <c r="D25" s="90"/>
      <c r="E25" s="90"/>
      <c r="F25" s="290"/>
      <c r="G25" s="90"/>
      <c r="H25" s="89"/>
    </row>
    <row r="26" spans="1:8" x14ac:dyDescent="0.25">
      <c r="A26" s="89"/>
      <c r="B26" s="382"/>
      <c r="C26" s="89"/>
      <c r="D26" s="90"/>
      <c r="E26" s="90"/>
      <c r="F26" s="290"/>
      <c r="G26" s="90"/>
      <c r="H26" s="89"/>
    </row>
    <row r="27" spans="1:8" x14ac:dyDescent="0.25">
      <c r="A27" s="89"/>
      <c r="B27" s="382"/>
      <c r="C27" s="89"/>
      <c r="D27" s="90"/>
      <c r="E27" s="90"/>
      <c r="F27" s="290"/>
      <c r="G27" s="90"/>
      <c r="H27" s="89"/>
    </row>
    <row r="28" spans="1:8" x14ac:dyDescent="0.25">
      <c r="A28" s="89"/>
      <c r="B28" s="382"/>
      <c r="C28" s="89"/>
      <c r="D28" s="90"/>
      <c r="E28" s="90"/>
      <c r="F28" s="290"/>
      <c r="G28" s="90"/>
      <c r="H28" s="89"/>
    </row>
  </sheetData>
  <mergeCells count="17">
    <mergeCell ref="A10:F10"/>
    <mergeCell ref="G10:H10"/>
    <mergeCell ref="B4:G5"/>
    <mergeCell ref="H4:H7"/>
    <mergeCell ref="B6:G7"/>
    <mergeCell ref="A8:H8"/>
    <mergeCell ref="A9:H9"/>
    <mergeCell ref="A24:B24"/>
    <mergeCell ref="C24:E24"/>
    <mergeCell ref="F24:H24"/>
    <mergeCell ref="A11:D11"/>
    <mergeCell ref="E11:H11"/>
    <mergeCell ref="A12:C14"/>
    <mergeCell ref="D12:H12"/>
    <mergeCell ref="A15:B15"/>
    <mergeCell ref="C15:E15"/>
    <mergeCell ref="F15:H15"/>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DC30-4BBB-4EB6-9704-28FADF562D8E}">
  <sheetPr codeName="Hoja37"/>
  <dimension ref="A4:H23"/>
  <sheetViews>
    <sheetView workbookViewId="0"/>
  </sheetViews>
  <sheetFormatPr baseColWidth="10" defaultRowHeight="15" x14ac:dyDescent="0.25"/>
  <cols>
    <col min="1" max="1" width="31.140625" style="2" customWidth="1"/>
    <col min="2" max="2" width="60.28515625" style="2" customWidth="1"/>
    <col min="3" max="3" width="24" style="2" customWidth="1"/>
    <col min="4" max="5" width="15.7109375" style="24" customWidth="1"/>
    <col min="6" max="6" width="17.42578125" style="24" customWidth="1"/>
    <col min="7" max="7" width="18.7109375" style="24" customWidth="1"/>
    <col min="8" max="8" width="21.42578125" style="2" customWidth="1"/>
  </cols>
  <sheetData>
    <row r="4" spans="1:8" x14ac:dyDescent="0.25">
      <c r="A4" s="6" t="s">
        <v>0</v>
      </c>
      <c r="B4" s="617" t="s">
        <v>1489</v>
      </c>
      <c r="C4" s="617"/>
      <c r="D4" s="617"/>
      <c r="E4" s="617"/>
      <c r="F4" s="617"/>
      <c r="G4" s="617"/>
      <c r="H4" s="655" t="s">
        <v>2</v>
      </c>
    </row>
    <row r="5" spans="1:8" x14ac:dyDescent="0.25">
      <c r="A5" s="5" t="s">
        <v>3</v>
      </c>
      <c r="B5" s="617"/>
      <c r="C5" s="617"/>
      <c r="D5" s="617"/>
      <c r="E5" s="617"/>
      <c r="F5" s="617"/>
      <c r="G5" s="617"/>
      <c r="H5" s="656"/>
    </row>
    <row r="6" spans="1:8" x14ac:dyDescent="0.25">
      <c r="A6" s="5" t="s">
        <v>4</v>
      </c>
      <c r="B6" s="617" t="s">
        <v>5</v>
      </c>
      <c r="C6" s="617"/>
      <c r="D6" s="617"/>
      <c r="E6" s="617"/>
      <c r="F6" s="617"/>
      <c r="G6" s="617"/>
      <c r="H6" s="656"/>
    </row>
    <row r="7" spans="1:8" x14ac:dyDescent="0.25">
      <c r="A7" s="5" t="s">
        <v>6</v>
      </c>
      <c r="B7" s="617"/>
      <c r="C7" s="617"/>
      <c r="D7" s="617"/>
      <c r="E7" s="617"/>
      <c r="F7" s="617"/>
      <c r="G7" s="617"/>
      <c r="H7" s="657"/>
    </row>
    <row r="8" spans="1:8" x14ac:dyDescent="0.25">
      <c r="A8" s="640" t="s">
        <v>2237</v>
      </c>
      <c r="B8" s="625"/>
      <c r="C8" s="625"/>
      <c r="D8" s="625"/>
      <c r="E8" s="625"/>
      <c r="F8" s="625"/>
      <c r="G8" s="625"/>
      <c r="H8" s="625"/>
    </row>
    <row r="9" spans="1:8" x14ac:dyDescent="0.25">
      <c r="A9" s="640" t="s">
        <v>1506</v>
      </c>
      <c r="B9" s="625"/>
      <c r="C9" s="625"/>
      <c r="D9" s="625"/>
      <c r="E9" s="625"/>
      <c r="F9" s="625"/>
      <c r="G9" s="625"/>
      <c r="H9" s="625"/>
    </row>
    <row r="10" spans="1:8" x14ac:dyDescent="0.25">
      <c r="A10" s="678" t="s">
        <v>2164</v>
      </c>
      <c r="B10" s="612"/>
      <c r="C10" s="612"/>
      <c r="D10" s="612"/>
      <c r="E10" s="612"/>
      <c r="F10" s="612"/>
      <c r="G10" s="748" t="s">
        <v>7</v>
      </c>
      <c r="H10" s="648"/>
    </row>
    <row r="11" spans="1:8" ht="45.75" customHeight="1" x14ac:dyDescent="0.25">
      <c r="A11" s="696" t="s">
        <v>1503</v>
      </c>
      <c r="B11" s="696"/>
      <c r="C11" s="696"/>
      <c r="D11" s="696"/>
      <c r="E11" s="679" t="s">
        <v>1505</v>
      </c>
      <c r="F11" s="680"/>
      <c r="G11" s="680"/>
      <c r="H11" s="681"/>
    </row>
    <row r="12" spans="1:8" x14ac:dyDescent="0.25">
      <c r="A12" s="1096" t="s">
        <v>1504</v>
      </c>
      <c r="B12" s="1097"/>
      <c r="C12" s="1098"/>
      <c r="D12" s="705" t="s">
        <v>55</v>
      </c>
      <c r="E12" s="693"/>
      <c r="F12" s="693"/>
      <c r="G12" s="693"/>
      <c r="H12" s="694"/>
    </row>
    <row r="13" spans="1:8" x14ac:dyDescent="0.25">
      <c r="A13" s="1099"/>
      <c r="B13" s="1100"/>
      <c r="C13" s="1101"/>
      <c r="D13" s="4" t="s">
        <v>10</v>
      </c>
      <c r="E13" s="4" t="s">
        <v>11</v>
      </c>
      <c r="F13" s="4" t="s">
        <v>12</v>
      </c>
      <c r="G13" s="4" t="s">
        <v>13</v>
      </c>
      <c r="H13" s="4" t="s">
        <v>14</v>
      </c>
    </row>
    <row r="14" spans="1:8" x14ac:dyDescent="0.25">
      <c r="A14" s="1102"/>
      <c r="B14" s="1103"/>
      <c r="C14" s="1104"/>
      <c r="D14" s="8">
        <v>0.25</v>
      </c>
      <c r="E14" s="8">
        <v>0.25</v>
      </c>
      <c r="F14" s="8">
        <v>0.25</v>
      </c>
      <c r="G14" s="8">
        <v>0.25</v>
      </c>
      <c r="H14" s="425">
        <v>1</v>
      </c>
    </row>
    <row r="15" spans="1:8" x14ac:dyDescent="0.25">
      <c r="A15" s="679" t="s">
        <v>1490</v>
      </c>
      <c r="B15" s="681"/>
      <c r="C15" s="679" t="s">
        <v>1491</v>
      </c>
      <c r="D15" s="680"/>
      <c r="E15" s="681"/>
      <c r="F15" s="1105" t="s">
        <v>1507</v>
      </c>
      <c r="G15" s="754"/>
      <c r="H15" s="755"/>
    </row>
    <row r="16" spans="1:8" ht="24" x14ac:dyDescent="0.25">
      <c r="A16" s="4" t="s">
        <v>17</v>
      </c>
      <c r="B16" s="58" t="s">
        <v>18</v>
      </c>
      <c r="C16" s="4" t="s">
        <v>19</v>
      </c>
      <c r="D16" s="4" t="s">
        <v>20</v>
      </c>
      <c r="E16" s="4" t="s">
        <v>21</v>
      </c>
      <c r="F16" s="4" t="s">
        <v>22</v>
      </c>
      <c r="G16" s="4" t="s">
        <v>23</v>
      </c>
      <c r="H16" s="4" t="s">
        <v>24</v>
      </c>
    </row>
    <row r="17" spans="1:8" x14ac:dyDescent="0.25">
      <c r="A17" s="804" t="s">
        <v>2562</v>
      </c>
      <c r="B17" s="805"/>
      <c r="C17" s="805"/>
      <c r="D17" s="805"/>
      <c r="E17" s="805"/>
      <c r="F17" s="805"/>
      <c r="G17" s="805"/>
      <c r="H17" s="806"/>
    </row>
    <row r="18" spans="1:8" ht="84" x14ac:dyDescent="0.25">
      <c r="A18" s="426" t="s">
        <v>1492</v>
      </c>
      <c r="B18" s="121" t="s">
        <v>1493</v>
      </c>
      <c r="C18" s="427" t="s">
        <v>1494</v>
      </c>
      <c r="D18" s="428">
        <v>46023</v>
      </c>
      <c r="E18" s="428">
        <v>46233</v>
      </c>
      <c r="F18" s="45">
        <v>1</v>
      </c>
      <c r="G18" s="108">
        <v>74779138</v>
      </c>
      <c r="H18" s="429"/>
    </row>
    <row r="19" spans="1:8" ht="72" x14ac:dyDescent="0.25">
      <c r="A19" s="426" t="s">
        <v>1495</v>
      </c>
      <c r="B19" s="122" t="s">
        <v>1496</v>
      </c>
      <c r="C19" s="427" t="s">
        <v>1494</v>
      </c>
      <c r="D19" s="428">
        <v>46235</v>
      </c>
      <c r="E19" s="428">
        <v>46356</v>
      </c>
      <c r="F19" s="45">
        <v>1</v>
      </c>
      <c r="G19" s="108">
        <v>78749567</v>
      </c>
      <c r="H19" s="53"/>
    </row>
    <row r="20" spans="1:8" ht="72" x14ac:dyDescent="0.25">
      <c r="A20" s="426" t="s">
        <v>1497</v>
      </c>
      <c r="B20" s="140" t="s">
        <v>1498</v>
      </c>
      <c r="C20" s="427" t="s">
        <v>1494</v>
      </c>
      <c r="D20" s="430">
        <v>46357</v>
      </c>
      <c r="E20" s="430">
        <v>46361</v>
      </c>
      <c r="F20" s="45">
        <v>1</v>
      </c>
      <c r="G20" s="108">
        <v>78749567</v>
      </c>
      <c r="H20" s="53"/>
    </row>
    <row r="21" spans="1:8" x14ac:dyDescent="0.25">
      <c r="A21" s="804" t="s">
        <v>1499</v>
      </c>
      <c r="B21" s="805"/>
      <c r="C21" s="805"/>
      <c r="D21" s="805"/>
      <c r="E21" s="805"/>
      <c r="F21" s="805"/>
      <c r="G21" s="805"/>
      <c r="H21" s="806"/>
    </row>
    <row r="22" spans="1:8" ht="72" x14ac:dyDescent="0.25">
      <c r="A22" s="431" t="s">
        <v>1500</v>
      </c>
      <c r="B22" s="432" t="s">
        <v>1501</v>
      </c>
      <c r="C22" s="45" t="s">
        <v>1502</v>
      </c>
      <c r="D22" s="433">
        <v>46357</v>
      </c>
      <c r="E22" s="433">
        <v>46361</v>
      </c>
      <c r="F22" s="45">
        <v>1</v>
      </c>
      <c r="G22" s="410">
        <v>99578436.183072001</v>
      </c>
      <c r="H22" s="53"/>
    </row>
    <row r="23" spans="1:8" ht="189" customHeight="1" x14ac:dyDescent="0.25">
      <c r="A23" s="1094" t="s">
        <v>2089</v>
      </c>
      <c r="B23" s="1095"/>
      <c r="C23" s="677" t="s">
        <v>2090</v>
      </c>
      <c r="D23" s="677"/>
      <c r="E23" s="677"/>
      <c r="F23" s="807" t="s">
        <v>2091</v>
      </c>
      <c r="G23" s="808"/>
      <c r="H23" s="809"/>
    </row>
  </sheetData>
  <mergeCells count="19">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21:H21"/>
    <mergeCell ref="A23:B23"/>
    <mergeCell ref="C23:E23"/>
    <mergeCell ref="F23:H23"/>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A6EBA-5FAA-4DE7-B92C-9B482F1D0BB9}">
  <sheetPr codeName="Hoja38"/>
  <dimension ref="A4:H21"/>
  <sheetViews>
    <sheetView workbookViewId="0"/>
  </sheetViews>
  <sheetFormatPr baseColWidth="10" defaultRowHeight="15" x14ac:dyDescent="0.25"/>
  <cols>
    <col min="1" max="1" width="31" style="2" customWidth="1"/>
    <col min="2" max="2" width="91" style="2" customWidth="1"/>
    <col min="3" max="3" width="27.5703125" style="2" customWidth="1"/>
    <col min="4" max="4" width="13.7109375" style="24" customWidth="1"/>
    <col min="5" max="5" width="13.5703125" style="24" customWidth="1"/>
    <col min="6" max="6" width="17.42578125" style="24" customWidth="1"/>
    <col min="7" max="7" width="19.28515625" style="24" customWidth="1"/>
    <col min="8" max="8" width="21.42578125" style="2" customWidth="1"/>
  </cols>
  <sheetData>
    <row r="4" spans="1:8" x14ac:dyDescent="0.25">
      <c r="A4" s="6" t="s">
        <v>0</v>
      </c>
      <c r="B4" s="617" t="s">
        <v>1625</v>
      </c>
      <c r="C4" s="617"/>
      <c r="D4" s="617"/>
      <c r="E4" s="617"/>
      <c r="F4" s="617"/>
      <c r="G4" s="617"/>
      <c r="H4" s="655" t="s">
        <v>2</v>
      </c>
    </row>
    <row r="5" spans="1:8" x14ac:dyDescent="0.25">
      <c r="A5" s="5" t="s">
        <v>3</v>
      </c>
      <c r="B5" s="617"/>
      <c r="C5" s="617"/>
      <c r="D5" s="617"/>
      <c r="E5" s="617"/>
      <c r="F5" s="617"/>
      <c r="G5" s="617"/>
      <c r="H5" s="656"/>
    </row>
    <row r="6" spans="1:8" x14ac:dyDescent="0.25">
      <c r="A6" s="5" t="s">
        <v>4</v>
      </c>
      <c r="B6" s="1106" t="s">
        <v>5</v>
      </c>
      <c r="C6" s="1107"/>
      <c r="D6" s="1107"/>
      <c r="E6" s="1107"/>
      <c r="F6" s="1107"/>
      <c r="G6" s="1108"/>
      <c r="H6" s="656"/>
    </row>
    <row r="7" spans="1:8" x14ac:dyDescent="0.25">
      <c r="A7" s="5" t="s">
        <v>6</v>
      </c>
      <c r="B7" s="1109"/>
      <c r="C7" s="1110"/>
      <c r="D7" s="1110"/>
      <c r="E7" s="1110"/>
      <c r="F7" s="1110"/>
      <c r="G7" s="1111"/>
      <c r="H7" s="657"/>
    </row>
    <row r="8" spans="1:8" x14ac:dyDescent="0.25">
      <c r="A8" s="1024" t="s">
        <v>984</v>
      </c>
      <c r="B8" s="1025"/>
      <c r="C8" s="1025"/>
      <c r="D8" s="1025"/>
      <c r="E8" s="1025"/>
      <c r="F8" s="1025"/>
      <c r="G8" s="1025"/>
      <c r="H8" s="1025"/>
    </row>
    <row r="9" spans="1:8" x14ac:dyDescent="0.25">
      <c r="A9" s="1021" t="s">
        <v>1677</v>
      </c>
      <c r="B9" s="1022"/>
      <c r="C9" s="1022"/>
      <c r="D9" s="1022"/>
      <c r="E9" s="1022"/>
      <c r="F9" s="1022"/>
      <c r="G9" s="1022"/>
      <c r="H9" s="1022"/>
    </row>
    <row r="10" spans="1:8" x14ac:dyDescent="0.25">
      <c r="A10" s="726" t="s">
        <v>1678</v>
      </c>
      <c r="B10" s="628"/>
      <c r="C10" s="628"/>
      <c r="D10" s="628"/>
      <c r="E10" s="628"/>
      <c r="F10" s="628"/>
      <c r="G10" s="707" t="s">
        <v>7</v>
      </c>
      <c r="H10" s="708"/>
    </row>
    <row r="11" spans="1:8" ht="34.5" customHeight="1" x14ac:dyDescent="0.25">
      <c r="A11" s="1114" t="s">
        <v>1679</v>
      </c>
      <c r="B11" s="870"/>
      <c r="C11" s="870"/>
      <c r="D11" s="870"/>
      <c r="E11" s="1080" t="s">
        <v>1680</v>
      </c>
      <c r="F11" s="718"/>
      <c r="G11" s="718"/>
      <c r="H11" s="719"/>
    </row>
    <row r="12" spans="1:8" x14ac:dyDescent="0.25">
      <c r="A12" s="874" t="s">
        <v>1681</v>
      </c>
      <c r="B12" s="875"/>
      <c r="C12" s="876"/>
      <c r="D12" s="804" t="s">
        <v>209</v>
      </c>
      <c r="E12" s="805"/>
      <c r="F12" s="805"/>
      <c r="G12" s="805"/>
      <c r="H12" s="806"/>
    </row>
    <row r="13" spans="1:8" x14ac:dyDescent="0.25">
      <c r="A13" s="877"/>
      <c r="B13" s="878"/>
      <c r="C13" s="879"/>
      <c r="D13" s="77" t="s">
        <v>10</v>
      </c>
      <c r="E13" s="77" t="s">
        <v>11</v>
      </c>
      <c r="F13" s="77" t="s">
        <v>12</v>
      </c>
      <c r="G13" s="77" t="s">
        <v>13</v>
      </c>
      <c r="H13" s="77" t="s">
        <v>14</v>
      </c>
    </row>
    <row r="14" spans="1:8" x14ac:dyDescent="0.25">
      <c r="A14" s="880"/>
      <c r="B14" s="881"/>
      <c r="C14" s="882"/>
      <c r="D14" s="488">
        <v>0.25</v>
      </c>
      <c r="E14" s="488">
        <v>0.25</v>
      </c>
      <c r="F14" s="488">
        <v>0.25</v>
      </c>
      <c r="G14" s="488">
        <v>0.25</v>
      </c>
      <c r="H14" s="488">
        <v>1</v>
      </c>
    </row>
    <row r="15" spans="1:8" ht="30" customHeight="1" x14ac:dyDescent="0.25">
      <c r="A15" s="750" t="s">
        <v>1319</v>
      </c>
      <c r="B15" s="752"/>
      <c r="C15" s="750" t="s">
        <v>1682</v>
      </c>
      <c r="D15" s="751"/>
      <c r="E15" s="752"/>
      <c r="F15" s="1115" t="s">
        <v>1683</v>
      </c>
      <c r="G15" s="1116"/>
      <c r="H15" s="1117"/>
    </row>
    <row r="16" spans="1:8" ht="24" x14ac:dyDescent="0.25">
      <c r="A16" s="77" t="s">
        <v>17</v>
      </c>
      <c r="B16" s="87" t="s">
        <v>18</v>
      </c>
      <c r="C16" s="77" t="s">
        <v>19</v>
      </c>
      <c r="D16" s="77" t="s">
        <v>20</v>
      </c>
      <c r="E16" s="77" t="s">
        <v>21</v>
      </c>
      <c r="F16" s="77" t="s">
        <v>22</v>
      </c>
      <c r="G16" s="77" t="s">
        <v>23</v>
      </c>
      <c r="H16" s="77" t="s">
        <v>24</v>
      </c>
    </row>
    <row r="17" spans="1:8" ht="72" x14ac:dyDescent="0.25">
      <c r="A17" s="21" t="s">
        <v>1633</v>
      </c>
      <c r="B17" s="109" t="s">
        <v>1684</v>
      </c>
      <c r="C17" s="88" t="s">
        <v>1634</v>
      </c>
      <c r="D17" s="104">
        <v>46023</v>
      </c>
      <c r="E17" s="104">
        <v>46112</v>
      </c>
      <c r="F17" s="13">
        <v>1</v>
      </c>
      <c r="G17" s="108">
        <v>147413544</v>
      </c>
      <c r="H17" s="13"/>
    </row>
    <row r="18" spans="1:8" ht="60" x14ac:dyDescent="0.25">
      <c r="A18" s="21" t="s">
        <v>1635</v>
      </c>
      <c r="B18" s="109" t="s">
        <v>1685</v>
      </c>
      <c r="C18" s="88" t="s">
        <v>1634</v>
      </c>
      <c r="D18" s="489">
        <v>46113</v>
      </c>
      <c r="E18" s="489">
        <v>46203</v>
      </c>
      <c r="F18" s="13">
        <v>2</v>
      </c>
      <c r="G18" s="108">
        <v>147413544</v>
      </c>
      <c r="H18" s="13"/>
    </row>
    <row r="19" spans="1:8" ht="72" x14ac:dyDescent="0.25">
      <c r="A19" s="21" t="s">
        <v>1636</v>
      </c>
      <c r="B19" s="109" t="s">
        <v>1686</v>
      </c>
      <c r="C19" s="13" t="s">
        <v>1634</v>
      </c>
      <c r="D19" s="104">
        <v>46204</v>
      </c>
      <c r="E19" s="104">
        <v>46295</v>
      </c>
      <c r="F19" s="13">
        <v>3</v>
      </c>
      <c r="G19" s="108">
        <v>147413544</v>
      </c>
      <c r="H19" s="13"/>
    </row>
    <row r="20" spans="1:8" ht="60" x14ac:dyDescent="0.25">
      <c r="A20" s="21" t="s">
        <v>179</v>
      </c>
      <c r="B20" s="109" t="s">
        <v>1687</v>
      </c>
      <c r="C20" s="13" t="s">
        <v>1632</v>
      </c>
      <c r="D20" s="489">
        <v>46296</v>
      </c>
      <c r="E20" s="489">
        <v>46357</v>
      </c>
      <c r="F20" s="371">
        <v>1</v>
      </c>
      <c r="G20" s="108">
        <v>2101235</v>
      </c>
      <c r="H20" s="13"/>
    </row>
    <row r="21" spans="1:8" ht="159" customHeight="1" x14ac:dyDescent="0.25">
      <c r="A21" s="1112" t="s">
        <v>1688</v>
      </c>
      <c r="B21" s="1112"/>
      <c r="C21" s="677" t="s">
        <v>1689</v>
      </c>
      <c r="D21" s="1113"/>
      <c r="E21" s="677" t="s">
        <v>1690</v>
      </c>
      <c r="F21" s="1113"/>
      <c r="G21" s="1113"/>
      <c r="H21" s="1113"/>
    </row>
  </sheetData>
  <mergeCells count="17">
    <mergeCell ref="A21:B21"/>
    <mergeCell ref="C21:D21"/>
    <mergeCell ref="E21:H21"/>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EB63B-449C-409A-8056-2EC4D58C3B0A}">
  <sheetPr codeName="Hoja39"/>
  <dimension ref="A3:I32"/>
  <sheetViews>
    <sheetView workbookViewId="0"/>
  </sheetViews>
  <sheetFormatPr baseColWidth="10" defaultRowHeight="15" x14ac:dyDescent="0.25"/>
  <cols>
    <col min="1" max="1" width="33.28515625" style="241" customWidth="1"/>
    <col min="2" max="2" width="77.28515625" style="241" customWidth="1"/>
    <col min="3" max="3" width="25.85546875" style="241" customWidth="1"/>
    <col min="4" max="5" width="15.7109375" style="242" customWidth="1"/>
    <col min="6" max="6" width="17.42578125" style="242" customWidth="1"/>
    <col min="7" max="7" width="17.85546875" style="243" customWidth="1"/>
    <col min="8" max="8" width="34.42578125" style="241" customWidth="1"/>
  </cols>
  <sheetData>
    <row r="3" spans="1:8" ht="15.75" thickBot="1" x14ac:dyDescent="0.3"/>
    <row r="4" spans="1:8" x14ac:dyDescent="0.25">
      <c r="A4" s="216" t="s">
        <v>0</v>
      </c>
      <c r="B4" s="1133" t="s">
        <v>933</v>
      </c>
      <c r="C4" s="1133"/>
      <c r="D4" s="1133"/>
      <c r="E4" s="1133"/>
      <c r="F4" s="1133"/>
      <c r="G4" s="1133"/>
      <c r="H4" s="1134" t="s">
        <v>2</v>
      </c>
    </row>
    <row r="5" spans="1:8" x14ac:dyDescent="0.25">
      <c r="A5" s="217" t="s">
        <v>3</v>
      </c>
      <c r="B5" s="1118"/>
      <c r="C5" s="1118"/>
      <c r="D5" s="1118"/>
      <c r="E5" s="1118"/>
      <c r="F5" s="1118"/>
      <c r="G5" s="1118"/>
      <c r="H5" s="1135"/>
    </row>
    <row r="6" spans="1:8" x14ac:dyDescent="0.25">
      <c r="A6" s="217" t="s">
        <v>4</v>
      </c>
      <c r="B6" s="1118" t="s">
        <v>5</v>
      </c>
      <c r="C6" s="1118"/>
      <c r="D6" s="1118"/>
      <c r="E6" s="1118"/>
      <c r="F6" s="1118"/>
      <c r="G6" s="1118"/>
      <c r="H6" s="1135"/>
    </row>
    <row r="7" spans="1:8" x14ac:dyDescent="0.25">
      <c r="A7" s="217" t="s">
        <v>6</v>
      </c>
      <c r="B7" s="1118"/>
      <c r="C7" s="1118"/>
      <c r="D7" s="1118"/>
      <c r="E7" s="1118"/>
      <c r="F7" s="1118"/>
      <c r="G7" s="1118"/>
      <c r="H7" s="1135"/>
    </row>
    <row r="8" spans="1:8" x14ac:dyDescent="0.25">
      <c r="A8" s="624" t="s">
        <v>984</v>
      </c>
      <c r="B8" s="1075"/>
      <c r="C8" s="1075"/>
      <c r="D8" s="1075"/>
      <c r="E8" s="1075"/>
      <c r="F8" s="1075"/>
      <c r="G8" s="1075"/>
      <c r="H8" s="1136"/>
    </row>
    <row r="9" spans="1:8" x14ac:dyDescent="0.25">
      <c r="A9" s="624" t="s">
        <v>971</v>
      </c>
      <c r="B9" s="1075"/>
      <c r="C9" s="1075"/>
      <c r="D9" s="1075"/>
      <c r="E9" s="1075"/>
      <c r="F9" s="1075"/>
      <c r="G9" s="1075"/>
      <c r="H9" s="1136"/>
    </row>
    <row r="10" spans="1:8" x14ac:dyDescent="0.25">
      <c r="A10" s="1131" t="s">
        <v>934</v>
      </c>
      <c r="B10" s="911"/>
      <c r="C10" s="911"/>
      <c r="D10" s="911"/>
      <c r="E10" s="911"/>
      <c r="F10" s="911"/>
      <c r="G10" s="919" t="s">
        <v>935</v>
      </c>
      <c r="H10" s="1132"/>
    </row>
    <row r="11" spans="1:8" ht="33" customHeight="1" x14ac:dyDescent="0.25">
      <c r="A11" s="1127" t="s">
        <v>936</v>
      </c>
      <c r="B11" s="1049"/>
      <c r="C11" s="1049"/>
      <c r="D11" s="1049"/>
      <c r="E11" s="911" t="s">
        <v>937</v>
      </c>
      <c r="F11" s="911"/>
      <c r="G11" s="911"/>
      <c r="H11" s="1128"/>
    </row>
    <row r="12" spans="1:8" x14ac:dyDescent="0.25">
      <c r="A12" s="1129" t="s">
        <v>972</v>
      </c>
      <c r="B12" s="1049"/>
      <c r="C12" s="1049"/>
      <c r="D12" s="1120" t="s">
        <v>55</v>
      </c>
      <c r="E12" s="1120"/>
      <c r="F12" s="1120"/>
      <c r="G12" s="1120"/>
      <c r="H12" s="1121"/>
    </row>
    <row r="13" spans="1:8" x14ac:dyDescent="0.25">
      <c r="A13" s="1127"/>
      <c r="B13" s="1049"/>
      <c r="C13" s="1049"/>
      <c r="D13" s="220" t="s">
        <v>10</v>
      </c>
      <c r="E13" s="220" t="s">
        <v>11</v>
      </c>
      <c r="F13" s="220" t="s">
        <v>12</v>
      </c>
      <c r="G13" s="222" t="s">
        <v>13</v>
      </c>
      <c r="H13" s="221" t="s">
        <v>14</v>
      </c>
    </row>
    <row r="14" spans="1:8" x14ac:dyDescent="0.25">
      <c r="A14" s="1127"/>
      <c r="B14" s="1049"/>
      <c r="C14" s="1049"/>
      <c r="D14" s="223">
        <v>0.25</v>
      </c>
      <c r="E14" s="223">
        <v>0.25</v>
      </c>
      <c r="F14" s="223">
        <v>0.25</v>
      </c>
      <c r="G14" s="223">
        <v>0.25</v>
      </c>
      <c r="H14" s="224">
        <v>1</v>
      </c>
    </row>
    <row r="15" spans="1:8" ht="63" customHeight="1" x14ac:dyDescent="0.25">
      <c r="A15" s="1127" t="s">
        <v>938</v>
      </c>
      <c r="B15" s="1049"/>
      <c r="C15" s="1049" t="s">
        <v>939</v>
      </c>
      <c r="D15" s="1049"/>
      <c r="E15" s="1049"/>
      <c r="F15" s="918" t="s">
        <v>940</v>
      </c>
      <c r="G15" s="918"/>
      <c r="H15" s="1130"/>
    </row>
    <row r="16" spans="1:8" ht="24" x14ac:dyDescent="0.25">
      <c r="A16" s="225" t="s">
        <v>17</v>
      </c>
      <c r="B16" s="218" t="s">
        <v>18</v>
      </c>
      <c r="C16" s="218" t="s">
        <v>19</v>
      </c>
      <c r="D16" s="218" t="s">
        <v>20</v>
      </c>
      <c r="E16" s="218" t="s">
        <v>21</v>
      </c>
      <c r="F16" s="218" t="s">
        <v>22</v>
      </c>
      <c r="G16" s="226" t="s">
        <v>23</v>
      </c>
      <c r="H16" s="227" t="s">
        <v>24</v>
      </c>
    </row>
    <row r="17" spans="1:9" x14ac:dyDescent="0.25">
      <c r="A17" s="1118" t="s">
        <v>941</v>
      </c>
      <c r="B17" s="1118"/>
      <c r="C17" s="1118"/>
      <c r="D17" s="1118"/>
      <c r="E17" s="1118"/>
      <c r="F17" s="1118"/>
      <c r="G17" s="1118"/>
      <c r="H17" s="1118"/>
    </row>
    <row r="18" spans="1:9" ht="120" x14ac:dyDescent="0.25">
      <c r="A18" s="65" t="s">
        <v>942</v>
      </c>
      <c r="B18" s="228" t="s">
        <v>973</v>
      </c>
      <c r="C18" s="244" t="s">
        <v>943</v>
      </c>
      <c r="D18" s="43">
        <v>46023</v>
      </c>
      <c r="E18" s="43">
        <v>46096</v>
      </c>
      <c r="F18" s="49">
        <v>1</v>
      </c>
      <c r="G18" s="245">
        <v>1106155</v>
      </c>
      <c r="H18" s="229"/>
    </row>
    <row r="19" spans="1:9" ht="84" x14ac:dyDescent="0.25">
      <c r="A19" s="65" t="s">
        <v>944</v>
      </c>
      <c r="B19" s="228" t="s">
        <v>974</v>
      </c>
      <c r="C19" s="244" t="s">
        <v>943</v>
      </c>
      <c r="D19" s="43" t="s">
        <v>945</v>
      </c>
      <c r="E19" s="43" t="s">
        <v>946</v>
      </c>
      <c r="F19" s="49">
        <v>1</v>
      </c>
      <c r="G19" s="245">
        <v>19456112</v>
      </c>
      <c r="H19" s="230"/>
      <c r="I19" s="542"/>
    </row>
    <row r="20" spans="1:9" ht="84" x14ac:dyDescent="0.25">
      <c r="A20" s="65" t="s">
        <v>947</v>
      </c>
      <c r="B20" s="228" t="s">
        <v>975</v>
      </c>
      <c r="C20" s="244" t="s">
        <v>943</v>
      </c>
      <c r="D20" s="43" t="s">
        <v>621</v>
      </c>
      <c r="E20" s="43" t="s">
        <v>622</v>
      </c>
      <c r="F20" s="49">
        <v>1</v>
      </c>
      <c r="G20" s="245">
        <v>14253340</v>
      </c>
      <c r="H20" s="230"/>
      <c r="I20" s="542"/>
    </row>
    <row r="21" spans="1:9" x14ac:dyDescent="0.25">
      <c r="A21" s="1119" t="s">
        <v>2221</v>
      </c>
      <c r="B21" s="1120"/>
      <c r="C21" s="1120"/>
      <c r="D21" s="1120"/>
      <c r="E21" s="1120"/>
      <c r="F21" s="1120"/>
      <c r="G21" s="1120"/>
      <c r="H21" s="1121"/>
    </row>
    <row r="22" spans="1:9" ht="84" x14ac:dyDescent="0.25">
      <c r="A22" s="49" t="s">
        <v>948</v>
      </c>
      <c r="B22" s="231" t="s">
        <v>976</v>
      </c>
      <c r="C22" s="49" t="s">
        <v>949</v>
      </c>
      <c r="D22" s="43" t="s">
        <v>950</v>
      </c>
      <c r="E22" s="43" t="s">
        <v>951</v>
      </c>
      <c r="F22" s="49">
        <v>1</v>
      </c>
      <c r="G22" s="245">
        <v>3632843</v>
      </c>
      <c r="H22" s="221"/>
      <c r="I22" s="542"/>
    </row>
    <row r="23" spans="1:9" ht="108" x14ac:dyDescent="0.25">
      <c r="A23" s="49" t="s">
        <v>952</v>
      </c>
      <c r="B23" s="232" t="s">
        <v>977</v>
      </c>
      <c r="C23" s="49" t="s">
        <v>949</v>
      </c>
      <c r="D23" s="43" t="s">
        <v>950</v>
      </c>
      <c r="E23" s="43" t="s">
        <v>951</v>
      </c>
      <c r="F23" s="49">
        <v>1</v>
      </c>
      <c r="G23" s="245">
        <v>4451296</v>
      </c>
      <c r="H23" s="221"/>
      <c r="I23" s="542"/>
    </row>
    <row r="24" spans="1:9" ht="120" x14ac:dyDescent="0.25">
      <c r="A24" s="49" t="s">
        <v>953</v>
      </c>
      <c r="B24" s="231" t="s">
        <v>978</v>
      </c>
      <c r="C24" s="49" t="s">
        <v>949</v>
      </c>
      <c r="D24" s="43" t="s">
        <v>950</v>
      </c>
      <c r="E24" s="43" t="s">
        <v>951</v>
      </c>
      <c r="F24" s="49">
        <v>1</v>
      </c>
      <c r="G24" s="245">
        <v>6447232</v>
      </c>
      <c r="H24" s="221"/>
    </row>
    <row r="25" spans="1:9" x14ac:dyDescent="0.25">
      <c r="A25" s="1122" t="s">
        <v>954</v>
      </c>
      <c r="B25" s="760"/>
      <c r="C25" s="760"/>
      <c r="D25" s="760"/>
      <c r="E25" s="760"/>
      <c r="F25" s="760"/>
      <c r="G25" s="760"/>
      <c r="H25" s="1123"/>
    </row>
    <row r="26" spans="1:9" ht="168" x14ac:dyDescent="0.25">
      <c r="A26" s="233" t="s">
        <v>955</v>
      </c>
      <c r="B26" s="234" t="s">
        <v>979</v>
      </c>
      <c r="C26" s="235" t="s">
        <v>956</v>
      </c>
      <c r="D26" s="236" t="s">
        <v>957</v>
      </c>
      <c r="E26" s="236" t="s">
        <v>958</v>
      </c>
      <c r="F26" s="235">
        <v>1</v>
      </c>
      <c r="G26" s="245">
        <v>6780825</v>
      </c>
      <c r="H26" s="221"/>
      <c r="I26" s="542"/>
    </row>
    <row r="27" spans="1:9" ht="120" x14ac:dyDescent="0.25">
      <c r="A27" s="233" t="s">
        <v>959</v>
      </c>
      <c r="B27" s="234" t="s">
        <v>980</v>
      </c>
      <c r="C27" s="235" t="s">
        <v>960</v>
      </c>
      <c r="D27" s="236" t="s">
        <v>961</v>
      </c>
      <c r="E27" s="236" t="s">
        <v>2223</v>
      </c>
      <c r="F27" s="235">
        <v>1</v>
      </c>
      <c r="G27" s="245">
        <v>6901917</v>
      </c>
      <c r="H27" s="221"/>
      <c r="I27" s="542"/>
    </row>
    <row r="28" spans="1:9" ht="132" x14ac:dyDescent="0.25">
      <c r="A28" s="237" t="s">
        <v>962</v>
      </c>
      <c r="B28" s="60" t="s">
        <v>981</v>
      </c>
      <c r="C28" s="49" t="s">
        <v>963</v>
      </c>
      <c r="D28" s="43" t="s">
        <v>964</v>
      </c>
      <c r="E28" s="43" t="s">
        <v>965</v>
      </c>
      <c r="F28" s="49">
        <v>1</v>
      </c>
      <c r="G28" s="245">
        <v>2172722</v>
      </c>
      <c r="H28" s="221"/>
      <c r="I28" s="542"/>
    </row>
    <row r="29" spans="1:9" ht="108" x14ac:dyDescent="0.25">
      <c r="A29" s="238" t="s">
        <v>966</v>
      </c>
      <c r="B29" s="60" t="s">
        <v>982</v>
      </c>
      <c r="C29" s="49" t="s">
        <v>963</v>
      </c>
      <c r="D29" s="43" t="s">
        <v>964</v>
      </c>
      <c r="E29" s="43" t="s">
        <v>965</v>
      </c>
      <c r="F29" s="239">
        <v>1</v>
      </c>
      <c r="G29" s="246">
        <v>3650120</v>
      </c>
      <c r="H29" s="221"/>
      <c r="I29" s="542"/>
    </row>
    <row r="30" spans="1:9" x14ac:dyDescent="0.25">
      <c r="A30" s="1122" t="s">
        <v>967</v>
      </c>
      <c r="B30" s="760"/>
      <c r="C30" s="760"/>
      <c r="D30" s="760"/>
      <c r="E30" s="760"/>
      <c r="F30" s="760"/>
      <c r="G30" s="760"/>
      <c r="H30" s="1123"/>
    </row>
    <row r="31" spans="1:9" ht="72" x14ac:dyDescent="0.25">
      <c r="A31" s="237" t="s">
        <v>968</v>
      </c>
      <c r="B31" s="65" t="s">
        <v>983</v>
      </c>
      <c r="C31" s="49" t="s">
        <v>969</v>
      </c>
      <c r="D31" s="43" t="s">
        <v>970</v>
      </c>
      <c r="E31" s="97">
        <v>46357</v>
      </c>
      <c r="F31" s="49">
        <v>1</v>
      </c>
      <c r="G31" s="245">
        <v>1934213</v>
      </c>
      <c r="H31" s="240"/>
    </row>
    <row r="32" spans="1:9" ht="287.25" customHeight="1" thickBot="1" x14ac:dyDescent="0.3">
      <c r="A32" s="635" t="s">
        <v>2092</v>
      </c>
      <c r="B32" s="636"/>
      <c r="C32" s="635" t="s">
        <v>2093</v>
      </c>
      <c r="D32" s="636"/>
      <c r="E32" s="636"/>
      <c r="F32" s="1124" t="s">
        <v>2094</v>
      </c>
      <c r="G32" s="1125"/>
      <c r="H32" s="1126"/>
    </row>
  </sheetData>
  <mergeCells count="21">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21:H21"/>
    <mergeCell ref="A25:H25"/>
    <mergeCell ref="A30:H30"/>
    <mergeCell ref="A32:B32"/>
    <mergeCell ref="C32:E32"/>
    <mergeCell ref="F32:H3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14D1A-0C7C-46C2-9F60-482CDFAC3620}">
  <sheetPr codeName="Hoja4"/>
  <dimension ref="A4:H29"/>
  <sheetViews>
    <sheetView workbookViewId="0"/>
  </sheetViews>
  <sheetFormatPr baseColWidth="10" defaultRowHeight="15" x14ac:dyDescent="0.25"/>
  <cols>
    <col min="1" max="1" width="41.85546875" style="2" customWidth="1"/>
    <col min="2" max="2" width="75" style="2" customWidth="1"/>
    <col min="3" max="3" width="29.42578125" style="2" customWidth="1"/>
    <col min="4" max="5" width="15.7109375" style="24" customWidth="1"/>
    <col min="6" max="6" width="14.85546875" style="24" customWidth="1"/>
    <col min="7" max="7" width="17.42578125" style="24" customWidth="1"/>
    <col min="8" max="8" width="20" style="2" customWidth="1"/>
  </cols>
  <sheetData>
    <row r="4" spans="1:8" x14ac:dyDescent="0.25">
      <c r="A4" s="6" t="s">
        <v>0</v>
      </c>
      <c r="B4" s="649" t="s">
        <v>49</v>
      </c>
      <c r="C4" s="649"/>
      <c r="D4" s="649"/>
      <c r="E4" s="649"/>
      <c r="F4" s="649"/>
      <c r="G4" s="649"/>
      <c r="H4" s="655" t="s">
        <v>2</v>
      </c>
    </row>
    <row r="5" spans="1:8" x14ac:dyDescent="0.25">
      <c r="A5" s="5" t="s">
        <v>3</v>
      </c>
      <c r="B5" s="649"/>
      <c r="C5" s="649"/>
      <c r="D5" s="649"/>
      <c r="E5" s="649"/>
      <c r="F5" s="649"/>
      <c r="G5" s="649"/>
      <c r="H5" s="656"/>
    </row>
    <row r="6" spans="1:8" x14ac:dyDescent="0.25">
      <c r="A6" s="5" t="s">
        <v>4</v>
      </c>
      <c r="B6" s="649" t="s">
        <v>5</v>
      </c>
      <c r="C6" s="649"/>
      <c r="D6" s="649"/>
      <c r="E6" s="649"/>
      <c r="F6" s="649"/>
      <c r="G6" s="649"/>
      <c r="H6" s="656"/>
    </row>
    <row r="7" spans="1:8" x14ac:dyDescent="0.25">
      <c r="A7" s="5" t="s">
        <v>6</v>
      </c>
      <c r="B7" s="649"/>
      <c r="C7" s="649"/>
      <c r="D7" s="649"/>
      <c r="E7" s="649"/>
      <c r="F7" s="649"/>
      <c r="G7" s="649"/>
      <c r="H7" s="657"/>
    </row>
    <row r="8" spans="1:8" x14ac:dyDescent="0.25">
      <c r="A8" s="625" t="s">
        <v>50</v>
      </c>
      <c r="B8" s="625"/>
      <c r="C8" s="625"/>
      <c r="D8" s="625"/>
      <c r="E8" s="625"/>
      <c r="F8" s="625"/>
      <c r="G8" s="625"/>
      <c r="H8" s="625"/>
    </row>
    <row r="9" spans="1:8" x14ac:dyDescent="0.25">
      <c r="A9" s="640" t="s">
        <v>51</v>
      </c>
      <c r="B9" s="625"/>
      <c r="C9" s="625"/>
      <c r="D9" s="625"/>
      <c r="E9" s="625"/>
      <c r="F9" s="625"/>
      <c r="G9" s="625"/>
      <c r="H9" s="625"/>
    </row>
    <row r="10" spans="1:8" x14ac:dyDescent="0.25">
      <c r="A10" s="678" t="s">
        <v>112</v>
      </c>
      <c r="B10" s="696"/>
      <c r="C10" s="696"/>
      <c r="D10" s="696"/>
      <c r="E10" s="696"/>
      <c r="F10" s="696"/>
      <c r="G10" s="647" t="s">
        <v>52</v>
      </c>
      <c r="H10" s="648"/>
    </row>
    <row r="11" spans="1:8" ht="33.75" customHeight="1" x14ac:dyDescent="0.25">
      <c r="A11" s="697" t="s">
        <v>85</v>
      </c>
      <c r="B11" s="697"/>
      <c r="C11" s="697"/>
      <c r="D11" s="697"/>
      <c r="E11" s="679" t="s">
        <v>54</v>
      </c>
      <c r="F11" s="680"/>
      <c r="G11" s="680"/>
      <c r="H11" s="681"/>
    </row>
    <row r="12" spans="1:8" x14ac:dyDescent="0.25">
      <c r="A12" s="698" t="s">
        <v>86</v>
      </c>
      <c r="B12" s="699"/>
      <c r="C12" s="700"/>
      <c r="D12" s="705" t="s">
        <v>55</v>
      </c>
      <c r="E12" s="693"/>
      <c r="F12" s="693"/>
      <c r="G12" s="693"/>
      <c r="H12" s="694"/>
    </row>
    <row r="13" spans="1:8" x14ac:dyDescent="0.25">
      <c r="A13" s="701"/>
      <c r="B13" s="701"/>
      <c r="C13" s="702"/>
      <c r="D13" s="4" t="s">
        <v>10</v>
      </c>
      <c r="E13" s="4" t="s">
        <v>11</v>
      </c>
      <c r="F13" s="4" t="s">
        <v>12</v>
      </c>
      <c r="G13" s="4" t="s">
        <v>13</v>
      </c>
      <c r="H13" s="4" t="s">
        <v>14</v>
      </c>
    </row>
    <row r="14" spans="1:8" x14ac:dyDescent="0.25">
      <c r="A14" s="703"/>
      <c r="B14" s="703"/>
      <c r="C14" s="704"/>
      <c r="D14" s="4"/>
      <c r="E14" s="4"/>
      <c r="F14" s="59">
        <v>1</v>
      </c>
      <c r="G14" s="4"/>
      <c r="H14" s="59">
        <v>1</v>
      </c>
    </row>
    <row r="15" spans="1:8" x14ac:dyDescent="0.25">
      <c r="A15" s="679" t="s">
        <v>56</v>
      </c>
      <c r="B15" s="681"/>
      <c r="C15" s="679" t="s">
        <v>57</v>
      </c>
      <c r="D15" s="680"/>
      <c r="E15" s="681"/>
      <c r="F15" s="673" t="s">
        <v>110</v>
      </c>
      <c r="G15" s="674"/>
      <c r="H15" s="675"/>
    </row>
    <row r="16" spans="1:8" ht="24" x14ac:dyDescent="0.25">
      <c r="A16" s="4" t="s">
        <v>17</v>
      </c>
      <c r="B16" s="58" t="s">
        <v>18</v>
      </c>
      <c r="C16" s="4" t="s">
        <v>19</v>
      </c>
      <c r="D16" s="4" t="s">
        <v>20</v>
      </c>
      <c r="E16" s="4" t="s">
        <v>21</v>
      </c>
      <c r="F16" s="4" t="s">
        <v>22</v>
      </c>
      <c r="G16" s="4" t="s">
        <v>23</v>
      </c>
      <c r="H16" s="4" t="s">
        <v>24</v>
      </c>
    </row>
    <row r="17" spans="1:8" x14ac:dyDescent="0.25">
      <c r="A17" s="705" t="s">
        <v>87</v>
      </c>
      <c r="B17" s="693"/>
      <c r="C17" s="693"/>
      <c r="D17" s="693"/>
      <c r="E17" s="693"/>
      <c r="F17" s="693"/>
      <c r="G17" s="693"/>
      <c r="H17" s="694"/>
    </row>
    <row r="18" spans="1:8" ht="108" x14ac:dyDescent="0.25">
      <c r="A18" s="60" t="s">
        <v>88</v>
      </c>
      <c r="B18" s="60" t="s">
        <v>89</v>
      </c>
      <c r="C18" s="49" t="s">
        <v>90</v>
      </c>
      <c r="D18" s="43">
        <v>46023</v>
      </c>
      <c r="E18" s="43">
        <v>46203</v>
      </c>
      <c r="F18" s="49">
        <v>1</v>
      </c>
      <c r="G18" s="61">
        <v>14959584.743150465</v>
      </c>
      <c r="H18" s="62"/>
    </row>
    <row r="19" spans="1:8" ht="108" x14ac:dyDescent="0.25">
      <c r="A19" s="63" t="s">
        <v>91</v>
      </c>
      <c r="B19" s="60" t="s">
        <v>92</v>
      </c>
      <c r="C19" s="49" t="s">
        <v>93</v>
      </c>
      <c r="D19" s="43">
        <v>46113</v>
      </c>
      <c r="E19" s="43">
        <v>46203</v>
      </c>
      <c r="F19" s="49">
        <v>1</v>
      </c>
      <c r="G19" s="61">
        <v>14959584.743150465</v>
      </c>
      <c r="H19" s="62"/>
    </row>
    <row r="20" spans="1:8" ht="84" x14ac:dyDescent="0.25">
      <c r="A20" s="64" t="s">
        <v>94</v>
      </c>
      <c r="B20" s="65" t="s">
        <v>95</v>
      </c>
      <c r="C20" s="49" t="s">
        <v>60</v>
      </c>
      <c r="D20" s="43">
        <v>46023</v>
      </c>
      <c r="E20" s="43">
        <v>46295</v>
      </c>
      <c r="F20" s="49">
        <v>1</v>
      </c>
      <c r="G20" s="61">
        <v>38186629.354803704</v>
      </c>
      <c r="H20" s="62"/>
    </row>
    <row r="21" spans="1:8" ht="60" x14ac:dyDescent="0.25">
      <c r="A21" s="63" t="s">
        <v>96</v>
      </c>
      <c r="B21" s="60" t="s">
        <v>97</v>
      </c>
      <c r="C21" s="49" t="s">
        <v>60</v>
      </c>
      <c r="D21" s="43">
        <v>46327</v>
      </c>
      <c r="E21" s="43">
        <v>46357</v>
      </c>
      <c r="F21" s="49">
        <v>1</v>
      </c>
      <c r="G21" s="61">
        <v>540683.35489893705</v>
      </c>
      <c r="H21" s="62"/>
    </row>
    <row r="22" spans="1:8" x14ac:dyDescent="0.25">
      <c r="A22" s="670" t="s">
        <v>98</v>
      </c>
      <c r="B22" s="671"/>
      <c r="C22" s="671"/>
      <c r="D22" s="671"/>
      <c r="E22" s="671"/>
      <c r="F22" s="671"/>
      <c r="G22" s="671"/>
      <c r="H22" s="672"/>
    </row>
    <row r="23" spans="1:8" ht="180" x14ac:dyDescent="0.25">
      <c r="A23" s="31" t="s">
        <v>99</v>
      </c>
      <c r="B23" s="66" t="s">
        <v>100</v>
      </c>
      <c r="C23" s="32" t="s">
        <v>101</v>
      </c>
      <c r="D23" s="33">
        <v>46023</v>
      </c>
      <c r="E23" s="33">
        <v>46111</v>
      </c>
      <c r="F23" s="32">
        <v>1</v>
      </c>
      <c r="G23" s="34">
        <v>14329126.791241642</v>
      </c>
      <c r="H23" s="40"/>
    </row>
    <row r="24" spans="1:8" ht="96" x14ac:dyDescent="0.25">
      <c r="A24" s="31" t="s">
        <v>102</v>
      </c>
      <c r="B24" s="66" t="s">
        <v>103</v>
      </c>
      <c r="C24" s="67" t="s">
        <v>101</v>
      </c>
      <c r="D24" s="33">
        <v>46023</v>
      </c>
      <c r="E24" s="33">
        <v>46142</v>
      </c>
      <c r="F24" s="32">
        <v>1</v>
      </c>
      <c r="G24" s="34">
        <v>14329126.791241642</v>
      </c>
      <c r="H24" s="40"/>
    </row>
    <row r="25" spans="1:8" ht="240" x14ac:dyDescent="0.25">
      <c r="A25" s="68" t="s">
        <v>104</v>
      </c>
      <c r="B25" s="69" t="s">
        <v>105</v>
      </c>
      <c r="C25" s="67" t="s">
        <v>101</v>
      </c>
      <c r="D25" s="70">
        <v>46023</v>
      </c>
      <c r="E25" s="70">
        <v>46142</v>
      </c>
      <c r="F25" s="32">
        <v>1</v>
      </c>
      <c r="G25" s="34">
        <v>14329126.791241642</v>
      </c>
      <c r="H25" s="40"/>
    </row>
    <row r="26" spans="1:8" ht="60" x14ac:dyDescent="0.25">
      <c r="A26" s="31" t="s">
        <v>106</v>
      </c>
      <c r="B26" s="31" t="s">
        <v>83</v>
      </c>
      <c r="C26" s="67" t="s">
        <v>101</v>
      </c>
      <c r="D26" s="33">
        <v>46327</v>
      </c>
      <c r="E26" s="33">
        <v>46357</v>
      </c>
      <c r="F26" s="32">
        <v>3</v>
      </c>
      <c r="G26" s="34">
        <v>477637.55970805476</v>
      </c>
      <c r="H26" s="71"/>
    </row>
    <row r="27" spans="1:8" x14ac:dyDescent="0.25">
      <c r="A27" s="670" t="s">
        <v>107</v>
      </c>
      <c r="B27" s="671"/>
      <c r="C27" s="671"/>
      <c r="D27" s="671"/>
      <c r="E27" s="671"/>
      <c r="F27" s="671"/>
      <c r="G27" s="671"/>
      <c r="H27" s="672"/>
    </row>
    <row r="28" spans="1:8" ht="72" x14ac:dyDescent="0.25">
      <c r="A28" s="31" t="s">
        <v>108</v>
      </c>
      <c r="B28" s="42" t="s">
        <v>109</v>
      </c>
      <c r="C28" s="32" t="s">
        <v>71</v>
      </c>
      <c r="D28" s="33">
        <v>46327</v>
      </c>
      <c r="E28" s="43">
        <v>46357</v>
      </c>
      <c r="F28" s="32">
        <v>3</v>
      </c>
      <c r="G28" s="34">
        <v>540683.35489893705</v>
      </c>
      <c r="H28" s="71"/>
    </row>
    <row r="29" spans="1:8" ht="145.5" customHeight="1" x14ac:dyDescent="0.25">
      <c r="A29" s="682" t="s">
        <v>1978</v>
      </c>
      <c r="B29" s="683"/>
      <c r="C29" s="676" t="s">
        <v>1979</v>
      </c>
      <c r="D29" s="676"/>
      <c r="E29" s="676"/>
      <c r="F29" s="677" t="s">
        <v>1980</v>
      </c>
      <c r="G29" s="677"/>
      <c r="H29" s="677"/>
    </row>
  </sheetData>
  <mergeCells count="20">
    <mergeCell ref="A17:H17"/>
    <mergeCell ref="A22:H22"/>
    <mergeCell ref="A27:H27"/>
    <mergeCell ref="A29:B29"/>
    <mergeCell ref="C29:E29"/>
    <mergeCell ref="F29:H29"/>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A34E7-7FFE-4486-AA85-8E754874D19E}">
  <sheetPr codeName="Hoja40"/>
  <dimension ref="A4:H83"/>
  <sheetViews>
    <sheetView workbookViewId="0"/>
  </sheetViews>
  <sheetFormatPr baseColWidth="10" defaultRowHeight="15" x14ac:dyDescent="0.25"/>
  <cols>
    <col min="1" max="1" width="33.28515625" style="89" customWidth="1"/>
    <col min="2" max="2" width="74.7109375" style="382" customWidth="1"/>
    <col min="3" max="3" width="27.42578125" style="89" customWidth="1"/>
    <col min="4" max="5" width="14" style="90" customWidth="1"/>
    <col min="6" max="6" width="18" style="90" customWidth="1"/>
    <col min="7" max="7" width="18.7109375" style="360" customWidth="1"/>
    <col min="8" max="8" width="22.85546875" style="89" customWidth="1"/>
  </cols>
  <sheetData>
    <row r="4" spans="1:8" x14ac:dyDescent="0.25">
      <c r="A4" s="6" t="s">
        <v>0</v>
      </c>
      <c r="B4" s="724" t="s">
        <v>1293</v>
      </c>
      <c r="C4" s="724"/>
      <c r="D4" s="724"/>
      <c r="E4" s="724"/>
      <c r="F4" s="724"/>
      <c r="G4" s="724"/>
      <c r="H4" s="725" t="s">
        <v>2</v>
      </c>
    </row>
    <row r="5" spans="1:8" x14ac:dyDescent="0.25">
      <c r="A5" s="6" t="s">
        <v>3</v>
      </c>
      <c r="B5" s="724"/>
      <c r="C5" s="724"/>
      <c r="D5" s="724"/>
      <c r="E5" s="724"/>
      <c r="F5" s="724"/>
      <c r="G5" s="724"/>
      <c r="H5" s="725"/>
    </row>
    <row r="6" spans="1:8" x14ac:dyDescent="0.25">
      <c r="A6" s="6" t="s">
        <v>4</v>
      </c>
      <c r="B6" s="724" t="s">
        <v>220</v>
      </c>
      <c r="C6" s="724"/>
      <c r="D6" s="724"/>
      <c r="E6" s="724"/>
      <c r="F6" s="724"/>
      <c r="G6" s="724"/>
      <c r="H6" s="725"/>
    </row>
    <row r="7" spans="1:8" x14ac:dyDescent="0.25">
      <c r="A7" s="6" t="s">
        <v>6</v>
      </c>
      <c r="B7" s="724"/>
      <c r="C7" s="724"/>
      <c r="D7" s="724"/>
      <c r="E7" s="724"/>
      <c r="F7" s="724"/>
      <c r="G7" s="724"/>
      <c r="H7" s="725"/>
    </row>
    <row r="8" spans="1:8" x14ac:dyDescent="0.25">
      <c r="A8" s="981" t="s">
        <v>984</v>
      </c>
      <c r="B8" s="982"/>
      <c r="C8" s="982"/>
      <c r="D8" s="982"/>
      <c r="E8" s="982"/>
      <c r="F8" s="982"/>
      <c r="G8" s="982"/>
      <c r="H8" s="982"/>
    </row>
    <row r="9" spans="1:8" x14ac:dyDescent="0.25">
      <c r="A9" s="726" t="s">
        <v>1315</v>
      </c>
      <c r="B9" s="628"/>
      <c r="C9" s="628"/>
      <c r="D9" s="628"/>
      <c r="E9" s="628"/>
      <c r="F9" s="628"/>
      <c r="G9" s="628"/>
      <c r="H9" s="628"/>
    </row>
    <row r="10" spans="1:8" x14ac:dyDescent="0.25">
      <c r="A10" s="706" t="s">
        <v>1316</v>
      </c>
      <c r="B10" s="642"/>
      <c r="C10" s="642"/>
      <c r="D10" s="642"/>
      <c r="E10" s="642"/>
      <c r="F10" s="642"/>
      <c r="G10" s="1137" t="s">
        <v>7</v>
      </c>
      <c r="H10" s="1137"/>
    </row>
    <row r="11" spans="1:8" ht="45" customHeight="1" x14ac:dyDescent="0.25">
      <c r="A11" s="706" t="s">
        <v>1317</v>
      </c>
      <c r="B11" s="642"/>
      <c r="C11" s="642"/>
      <c r="D11" s="642"/>
      <c r="E11" s="1138" t="s">
        <v>1294</v>
      </c>
      <c r="F11" s="628"/>
      <c r="G11" s="628"/>
      <c r="H11" s="628"/>
    </row>
    <row r="12" spans="1:8" x14ac:dyDescent="0.25">
      <c r="A12" s="1139" t="s">
        <v>1318</v>
      </c>
      <c r="B12" s="1140"/>
      <c r="C12" s="1141"/>
      <c r="D12" s="724" t="s">
        <v>116</v>
      </c>
      <c r="E12" s="724"/>
      <c r="F12" s="724"/>
      <c r="G12" s="724"/>
      <c r="H12" s="724"/>
    </row>
    <row r="13" spans="1:8" x14ac:dyDescent="0.25">
      <c r="A13" s="1142"/>
      <c r="B13" s="1143"/>
      <c r="C13" s="1144"/>
      <c r="D13" s="77" t="s">
        <v>10</v>
      </c>
      <c r="E13" s="77" t="s">
        <v>11</v>
      </c>
      <c r="F13" s="77" t="s">
        <v>12</v>
      </c>
      <c r="G13" s="77" t="s">
        <v>13</v>
      </c>
      <c r="H13" s="77" t="s">
        <v>14</v>
      </c>
    </row>
    <row r="14" spans="1:8" x14ac:dyDescent="0.25">
      <c r="A14" s="1145"/>
      <c r="B14" s="1146"/>
      <c r="C14" s="1147"/>
      <c r="D14" s="8">
        <v>0.2</v>
      </c>
      <c r="E14" s="8">
        <v>0.05</v>
      </c>
      <c r="F14" s="8">
        <v>0.05</v>
      </c>
      <c r="G14" s="8">
        <v>0.7</v>
      </c>
      <c r="H14" s="8">
        <v>1</v>
      </c>
    </row>
    <row r="15" spans="1:8" x14ac:dyDescent="0.25">
      <c r="A15" s="642" t="s">
        <v>1319</v>
      </c>
      <c r="B15" s="642"/>
      <c r="C15" s="642" t="s">
        <v>2564</v>
      </c>
      <c r="D15" s="642"/>
      <c r="E15" s="642"/>
      <c r="F15" s="1105" t="s">
        <v>1320</v>
      </c>
      <c r="G15" s="1148"/>
      <c r="H15" s="1149"/>
    </row>
    <row r="16" spans="1:8" ht="24" x14ac:dyDescent="0.25">
      <c r="A16" s="77" t="s">
        <v>17</v>
      </c>
      <c r="B16" s="365" t="s">
        <v>18</v>
      </c>
      <c r="C16" s="77" t="s">
        <v>19</v>
      </c>
      <c r="D16" s="77" t="s">
        <v>20</v>
      </c>
      <c r="E16" s="77" t="s">
        <v>21</v>
      </c>
      <c r="F16" s="77" t="s">
        <v>22</v>
      </c>
      <c r="G16" s="77" t="s">
        <v>23</v>
      </c>
      <c r="H16" s="77" t="s">
        <v>24</v>
      </c>
    </row>
    <row r="17" spans="1:8" x14ac:dyDescent="0.25">
      <c r="A17" s="804" t="s">
        <v>1296</v>
      </c>
      <c r="B17" s="805"/>
      <c r="C17" s="805"/>
      <c r="D17" s="805"/>
      <c r="E17" s="805"/>
      <c r="F17" s="805"/>
      <c r="G17" s="805"/>
      <c r="H17" s="806"/>
    </row>
    <row r="18" spans="1:8" ht="157.5" customHeight="1" x14ac:dyDescent="0.25">
      <c r="A18" s="127" t="s">
        <v>1321</v>
      </c>
      <c r="B18" s="21" t="s">
        <v>1322</v>
      </c>
      <c r="C18" s="13" t="s">
        <v>1297</v>
      </c>
      <c r="D18" s="22">
        <v>46023</v>
      </c>
      <c r="E18" s="22">
        <v>46096</v>
      </c>
      <c r="F18" s="13">
        <v>1</v>
      </c>
      <c r="G18" s="366">
        <v>228474652</v>
      </c>
      <c r="H18" s="367"/>
    </row>
    <row r="19" spans="1:8" ht="156" x14ac:dyDescent="0.25">
      <c r="A19" s="127" t="s">
        <v>1323</v>
      </c>
      <c r="B19" s="21" t="s">
        <v>1324</v>
      </c>
      <c r="C19" s="13" t="s">
        <v>1297</v>
      </c>
      <c r="D19" s="22">
        <v>46142</v>
      </c>
      <c r="E19" s="22">
        <v>46326</v>
      </c>
      <c r="F19" s="13">
        <v>1</v>
      </c>
      <c r="G19" s="366">
        <v>587457323</v>
      </c>
      <c r="H19" s="367"/>
    </row>
    <row r="20" spans="1:8" x14ac:dyDescent="0.25">
      <c r="A20" s="800" t="s">
        <v>1298</v>
      </c>
      <c r="B20" s="801"/>
      <c r="C20" s="801"/>
      <c r="D20" s="801"/>
      <c r="E20" s="801"/>
      <c r="F20" s="801"/>
      <c r="G20" s="801"/>
      <c r="H20" s="802"/>
    </row>
    <row r="21" spans="1:8" ht="108" x14ac:dyDescent="0.25">
      <c r="A21" s="127" t="s">
        <v>1325</v>
      </c>
      <c r="B21" s="21" t="s">
        <v>1326</v>
      </c>
      <c r="C21" s="13" t="s">
        <v>1299</v>
      </c>
      <c r="D21" s="22">
        <v>46023</v>
      </c>
      <c r="E21" s="22">
        <v>46341</v>
      </c>
      <c r="F21" s="13">
        <v>1</v>
      </c>
      <c r="G21" s="366">
        <v>47756760</v>
      </c>
      <c r="H21" s="368"/>
    </row>
    <row r="22" spans="1:8" ht="132" x14ac:dyDescent="0.25">
      <c r="A22" s="369" t="s">
        <v>1327</v>
      </c>
      <c r="B22" s="21" t="s">
        <v>1328</v>
      </c>
      <c r="C22" s="13" t="s">
        <v>1299</v>
      </c>
      <c r="D22" s="22">
        <v>46023</v>
      </c>
      <c r="E22" s="22">
        <v>46341</v>
      </c>
      <c r="F22" s="13">
        <v>1</v>
      </c>
      <c r="G22" s="366">
        <v>89543924</v>
      </c>
      <c r="H22" s="368"/>
    </row>
    <row r="23" spans="1:8" x14ac:dyDescent="0.25">
      <c r="A23" s="800" t="s">
        <v>1300</v>
      </c>
      <c r="B23" s="801"/>
      <c r="C23" s="801"/>
      <c r="D23" s="801"/>
      <c r="E23" s="801"/>
      <c r="F23" s="801"/>
      <c r="G23" s="801"/>
      <c r="H23" s="802"/>
    </row>
    <row r="24" spans="1:8" ht="84" x14ac:dyDescent="0.25">
      <c r="A24" s="369" t="s">
        <v>1329</v>
      </c>
      <c r="B24" s="21" t="s">
        <v>1330</v>
      </c>
      <c r="C24" s="13" t="s">
        <v>1299</v>
      </c>
      <c r="D24" s="22">
        <v>46023</v>
      </c>
      <c r="E24" s="22">
        <v>46081</v>
      </c>
      <c r="F24" s="13">
        <v>1</v>
      </c>
      <c r="G24" s="370">
        <v>17712856</v>
      </c>
      <c r="H24" s="368"/>
    </row>
    <row r="25" spans="1:8" ht="120" x14ac:dyDescent="0.25">
      <c r="A25" s="247" t="s">
        <v>1331</v>
      </c>
      <c r="B25" s="21" t="s">
        <v>1332</v>
      </c>
      <c r="C25" s="13" t="s">
        <v>1299</v>
      </c>
      <c r="D25" s="22">
        <v>46082</v>
      </c>
      <c r="E25" s="22">
        <v>46346</v>
      </c>
      <c r="F25" s="13">
        <v>1</v>
      </c>
      <c r="G25" s="370">
        <v>44227303</v>
      </c>
      <c r="H25" s="368"/>
    </row>
    <row r="26" spans="1:8" x14ac:dyDescent="0.25">
      <c r="A26" s="1152" t="s">
        <v>1301</v>
      </c>
      <c r="B26" s="1153"/>
      <c r="C26" s="1153"/>
      <c r="D26" s="1153"/>
      <c r="E26" s="1153"/>
      <c r="F26" s="1153"/>
      <c r="G26" s="1153"/>
      <c r="H26" s="1154"/>
    </row>
    <row r="27" spans="1:8" ht="120" x14ac:dyDescent="0.25">
      <c r="A27" s="247" t="s">
        <v>1333</v>
      </c>
      <c r="B27" s="21" t="s">
        <v>1334</v>
      </c>
      <c r="C27" s="13" t="s">
        <v>1299</v>
      </c>
      <c r="D27" s="22">
        <v>46023</v>
      </c>
      <c r="E27" s="22">
        <v>46341</v>
      </c>
      <c r="F27" s="371">
        <v>2</v>
      </c>
      <c r="G27" s="372">
        <v>79344126</v>
      </c>
      <c r="H27" s="368"/>
    </row>
    <row r="28" spans="1:8" ht="72" x14ac:dyDescent="0.25">
      <c r="A28" s="247" t="s">
        <v>1335</v>
      </c>
      <c r="B28" s="373" t="s">
        <v>1336</v>
      </c>
      <c r="C28" s="13" t="s">
        <v>1299</v>
      </c>
      <c r="D28" s="22">
        <v>46023</v>
      </c>
      <c r="E28" s="22">
        <v>46341</v>
      </c>
      <c r="F28" s="371">
        <v>1</v>
      </c>
      <c r="G28" s="370">
        <v>39672063</v>
      </c>
      <c r="H28" s="368"/>
    </row>
    <row r="29" spans="1:8" ht="108" x14ac:dyDescent="0.25">
      <c r="A29" s="247" t="s">
        <v>1337</v>
      </c>
      <c r="B29" s="373" t="s">
        <v>1338</v>
      </c>
      <c r="C29" s="13" t="s">
        <v>1299</v>
      </c>
      <c r="D29" s="22">
        <v>46023</v>
      </c>
      <c r="E29" s="22">
        <v>46341</v>
      </c>
      <c r="F29" s="13">
        <v>1</v>
      </c>
      <c r="G29" s="370">
        <v>87278539</v>
      </c>
      <c r="H29" s="368"/>
    </row>
    <row r="30" spans="1:8" x14ac:dyDescent="0.25">
      <c r="A30" s="804" t="s">
        <v>1302</v>
      </c>
      <c r="B30" s="805"/>
      <c r="C30" s="805"/>
      <c r="D30" s="805"/>
      <c r="E30" s="805"/>
      <c r="F30" s="805"/>
      <c r="G30" s="805"/>
      <c r="H30" s="806"/>
    </row>
    <row r="31" spans="1:8" ht="96" x14ac:dyDescent="0.25">
      <c r="A31" s="369" t="s">
        <v>1339</v>
      </c>
      <c r="B31" s="132" t="s">
        <v>1340</v>
      </c>
      <c r="C31" s="13" t="s">
        <v>1303</v>
      </c>
      <c r="D31" s="134">
        <v>46023</v>
      </c>
      <c r="E31" s="134">
        <v>46326</v>
      </c>
      <c r="F31" s="133">
        <v>1</v>
      </c>
      <c r="G31" s="370">
        <v>76183191</v>
      </c>
      <c r="H31" s="368"/>
    </row>
    <row r="32" spans="1:8" x14ac:dyDescent="0.25">
      <c r="A32" s="800" t="s">
        <v>1304</v>
      </c>
      <c r="B32" s="801"/>
      <c r="C32" s="801"/>
      <c r="D32" s="801"/>
      <c r="E32" s="801"/>
      <c r="F32" s="801"/>
      <c r="G32" s="801"/>
      <c r="H32" s="802"/>
    </row>
    <row r="33" spans="1:8" ht="60" x14ac:dyDescent="0.25">
      <c r="A33" s="369" t="s">
        <v>1341</v>
      </c>
      <c r="B33" s="132" t="s">
        <v>1342</v>
      </c>
      <c r="C33" s="133" t="s">
        <v>1305</v>
      </c>
      <c r="D33" s="134">
        <v>46023</v>
      </c>
      <c r="E33" s="134">
        <v>46203</v>
      </c>
      <c r="F33" s="133">
        <v>1</v>
      </c>
      <c r="G33" s="370">
        <v>58056250</v>
      </c>
      <c r="H33" s="368"/>
    </row>
    <row r="34" spans="1:8" ht="72" x14ac:dyDescent="0.25">
      <c r="A34" s="369" t="s">
        <v>1343</v>
      </c>
      <c r="B34" s="132" t="s">
        <v>1344</v>
      </c>
      <c r="C34" s="133" t="s">
        <v>1305</v>
      </c>
      <c r="D34" s="134">
        <v>46204</v>
      </c>
      <c r="E34" s="134">
        <v>46356</v>
      </c>
      <c r="F34" s="133">
        <v>1</v>
      </c>
      <c r="G34" s="370">
        <v>46914559</v>
      </c>
      <c r="H34" s="134"/>
    </row>
    <row r="35" spans="1:8" x14ac:dyDescent="0.25">
      <c r="A35" s="800" t="s">
        <v>1306</v>
      </c>
      <c r="B35" s="801"/>
      <c r="C35" s="801"/>
      <c r="D35" s="801"/>
      <c r="E35" s="801"/>
      <c r="F35" s="801"/>
      <c r="G35" s="801"/>
      <c r="H35" s="802"/>
    </row>
    <row r="36" spans="1:8" ht="72" x14ac:dyDescent="0.25">
      <c r="A36" s="374" t="s">
        <v>1345</v>
      </c>
      <c r="B36" s="374" t="s">
        <v>1346</v>
      </c>
      <c r="C36" s="376" t="s">
        <v>1307</v>
      </c>
      <c r="D36" s="375" t="s">
        <v>1308</v>
      </c>
      <c r="E36" s="375" t="s">
        <v>1309</v>
      </c>
      <c r="F36" s="376">
        <v>1</v>
      </c>
      <c r="G36" s="384">
        <v>4692444.5636857003</v>
      </c>
      <c r="H36" s="377"/>
    </row>
    <row r="37" spans="1:8" ht="96" x14ac:dyDescent="0.25">
      <c r="A37" s="378" t="s">
        <v>1347</v>
      </c>
      <c r="B37" s="374" t="s">
        <v>1348</v>
      </c>
      <c r="C37" s="376" t="s">
        <v>1307</v>
      </c>
      <c r="D37" s="375" t="s">
        <v>1308</v>
      </c>
      <c r="E37" s="375" t="s">
        <v>791</v>
      </c>
      <c r="F37" s="376">
        <v>1</v>
      </c>
      <c r="G37" s="384">
        <v>13313426</v>
      </c>
      <c r="H37" s="377"/>
    </row>
    <row r="38" spans="1:8" ht="72" x14ac:dyDescent="0.25">
      <c r="A38" s="378" t="s">
        <v>1349</v>
      </c>
      <c r="B38" s="374" t="s">
        <v>1350</v>
      </c>
      <c r="C38" s="376" t="s">
        <v>1307</v>
      </c>
      <c r="D38" s="375" t="s">
        <v>1310</v>
      </c>
      <c r="E38" s="375" t="s">
        <v>1311</v>
      </c>
      <c r="F38" s="376">
        <v>1</v>
      </c>
      <c r="G38" s="384">
        <v>12660752.336966099</v>
      </c>
      <c r="H38" s="377"/>
    </row>
    <row r="39" spans="1:8" x14ac:dyDescent="0.25">
      <c r="A39" s="800" t="s">
        <v>1312</v>
      </c>
      <c r="B39" s="801"/>
      <c r="C39" s="801"/>
      <c r="D39" s="801"/>
      <c r="E39" s="801"/>
      <c r="F39" s="801"/>
      <c r="G39" s="801"/>
      <c r="H39" s="802"/>
    </row>
    <row r="40" spans="1:8" ht="84" x14ac:dyDescent="0.25">
      <c r="A40" s="247" t="s">
        <v>1351</v>
      </c>
      <c r="B40" s="21" t="s">
        <v>1352</v>
      </c>
      <c r="C40" s="22" t="s">
        <v>1313</v>
      </c>
      <c r="D40" s="22" t="s">
        <v>855</v>
      </c>
      <c r="E40" s="22" t="s">
        <v>1314</v>
      </c>
      <c r="F40" s="13">
        <v>4</v>
      </c>
      <c r="G40" s="370">
        <v>59988463</v>
      </c>
      <c r="H40" s="379"/>
    </row>
    <row r="41" spans="1:8" ht="84" x14ac:dyDescent="0.25">
      <c r="A41" s="247" t="s">
        <v>1353</v>
      </c>
      <c r="B41" s="21" t="s">
        <v>1354</v>
      </c>
      <c r="C41" s="22" t="s">
        <v>1313</v>
      </c>
      <c r="D41" s="22">
        <v>46342</v>
      </c>
      <c r="E41" s="22">
        <v>46356</v>
      </c>
      <c r="F41" s="13">
        <v>1</v>
      </c>
      <c r="G41" s="370">
        <v>2291724</v>
      </c>
      <c r="H41" s="380"/>
    </row>
    <row r="42" spans="1:8" ht="150.75" customHeight="1" x14ac:dyDescent="0.25">
      <c r="A42" s="677" t="s">
        <v>1357</v>
      </c>
      <c r="B42" s="677"/>
      <c r="C42" s="1113" t="s">
        <v>1355</v>
      </c>
      <c r="D42" s="1113"/>
      <c r="E42" s="1113"/>
      <c r="F42" s="1113" t="s">
        <v>1356</v>
      </c>
      <c r="G42" s="1113"/>
      <c r="H42" s="1113"/>
    </row>
    <row r="43" spans="1:8" x14ac:dyDescent="0.25">
      <c r="A43" s="381"/>
      <c r="G43" s="363"/>
      <c r="H43" s="383"/>
    </row>
    <row r="44" spans="1:8" s="153" customFormat="1" x14ac:dyDescent="0.25">
      <c r="A44" s="151"/>
      <c r="B44" s="391"/>
      <c r="C44" s="151"/>
      <c r="D44" s="152"/>
      <c r="E44" s="152"/>
      <c r="F44" s="152"/>
      <c r="G44" s="361"/>
      <c r="H44" s="151"/>
    </row>
    <row r="46" spans="1:8" x14ac:dyDescent="0.25">
      <c r="A46" s="147" t="s">
        <v>0</v>
      </c>
      <c r="B46" s="1150" t="s">
        <v>1293</v>
      </c>
      <c r="C46" s="1150"/>
      <c r="D46" s="1150"/>
      <c r="E46" s="1150"/>
      <c r="F46" s="1150"/>
      <c r="G46" s="1150"/>
      <c r="H46" s="1151" t="s">
        <v>2</v>
      </c>
    </row>
    <row r="47" spans="1:8" x14ac:dyDescent="0.25">
      <c r="A47" s="124" t="s">
        <v>3</v>
      </c>
      <c r="B47" s="1150"/>
      <c r="C47" s="1150"/>
      <c r="D47" s="1150"/>
      <c r="E47" s="1150"/>
      <c r="F47" s="1150"/>
      <c r="G47" s="1150"/>
      <c r="H47" s="1151"/>
    </row>
    <row r="48" spans="1:8" x14ac:dyDescent="0.25">
      <c r="A48" s="124" t="s">
        <v>4</v>
      </c>
      <c r="B48" s="1150" t="s">
        <v>220</v>
      </c>
      <c r="C48" s="1150"/>
      <c r="D48" s="1150"/>
      <c r="E48" s="1150"/>
      <c r="F48" s="1150"/>
      <c r="G48" s="1150"/>
      <c r="H48" s="1151"/>
    </row>
    <row r="49" spans="1:8" x14ac:dyDescent="0.25">
      <c r="A49" s="124" t="s">
        <v>6</v>
      </c>
      <c r="B49" s="1150"/>
      <c r="C49" s="1150"/>
      <c r="D49" s="1150"/>
      <c r="E49" s="1150"/>
      <c r="F49" s="1150"/>
      <c r="G49" s="1150"/>
      <c r="H49" s="1151"/>
    </row>
    <row r="50" spans="1:8" x14ac:dyDescent="0.25">
      <c r="A50" s="1155" t="s">
        <v>2240</v>
      </c>
      <c r="B50" s="1156"/>
      <c r="C50" s="1156"/>
      <c r="D50" s="1156"/>
      <c r="E50" s="1156"/>
      <c r="F50" s="1156"/>
      <c r="G50" s="1156"/>
      <c r="H50" s="1156"/>
    </row>
    <row r="51" spans="1:8" x14ac:dyDescent="0.25">
      <c r="A51" s="1157" t="s">
        <v>1358</v>
      </c>
      <c r="B51" s="1158"/>
      <c r="C51" s="1158"/>
      <c r="D51" s="1158"/>
      <c r="E51" s="1158"/>
      <c r="F51" s="1158"/>
      <c r="G51" s="1158"/>
      <c r="H51" s="1158"/>
    </row>
    <row r="52" spans="1:8" x14ac:dyDescent="0.25">
      <c r="A52" s="1159" t="s">
        <v>1401</v>
      </c>
      <c r="B52" s="1159"/>
      <c r="C52" s="1159"/>
      <c r="D52" s="1159"/>
      <c r="E52" s="1159"/>
      <c r="F52" s="1159"/>
      <c r="G52" s="1160" t="s">
        <v>48</v>
      </c>
      <c r="H52" s="1160"/>
    </row>
    <row r="53" spans="1:8" ht="43.5" customHeight="1" x14ac:dyDescent="0.25">
      <c r="A53" s="1159" t="s">
        <v>1359</v>
      </c>
      <c r="B53" s="1159"/>
      <c r="C53" s="1159"/>
      <c r="D53" s="1159"/>
      <c r="E53" s="1161" t="s">
        <v>1360</v>
      </c>
      <c r="F53" s="1161"/>
      <c r="G53" s="1161"/>
      <c r="H53" s="1161"/>
    </row>
    <row r="54" spans="1:8" x14ac:dyDescent="0.25">
      <c r="A54" s="1166" t="s">
        <v>1361</v>
      </c>
      <c r="B54" s="1167"/>
      <c r="C54" s="1168"/>
      <c r="D54" s="1175" t="s">
        <v>55</v>
      </c>
      <c r="E54" s="1175"/>
      <c r="F54" s="1175"/>
      <c r="G54" s="1175"/>
      <c r="H54" s="1175"/>
    </row>
    <row r="55" spans="1:8" x14ac:dyDescent="0.25">
      <c r="A55" s="1169"/>
      <c r="B55" s="1170"/>
      <c r="C55" s="1171"/>
      <c r="D55" s="385" t="s">
        <v>10</v>
      </c>
      <c r="E55" s="385" t="s">
        <v>11</v>
      </c>
      <c r="F55" s="385" t="s">
        <v>12</v>
      </c>
      <c r="G55" s="386" t="s">
        <v>13</v>
      </c>
      <c r="H55" s="385" t="s">
        <v>14</v>
      </c>
    </row>
    <row r="56" spans="1:8" x14ac:dyDescent="0.25">
      <c r="A56" s="1172"/>
      <c r="B56" s="1173"/>
      <c r="C56" s="1174"/>
      <c r="D56" s="215">
        <v>0.25</v>
      </c>
      <c r="E56" s="215">
        <v>0.5</v>
      </c>
      <c r="F56" s="215">
        <v>0.75</v>
      </c>
      <c r="G56" s="215">
        <v>1</v>
      </c>
      <c r="H56" s="215">
        <v>1</v>
      </c>
    </row>
    <row r="57" spans="1:8" ht="43.5" customHeight="1" x14ac:dyDescent="0.25">
      <c r="A57" s="1159" t="s">
        <v>1295</v>
      </c>
      <c r="B57" s="1159"/>
      <c r="C57" s="1159" t="s">
        <v>1362</v>
      </c>
      <c r="D57" s="1159"/>
      <c r="E57" s="1159"/>
      <c r="F57" s="1176" t="s">
        <v>1377</v>
      </c>
      <c r="G57" s="1177"/>
      <c r="H57" s="1178"/>
    </row>
    <row r="58" spans="1:8" ht="25.5" x14ac:dyDescent="0.25">
      <c r="A58" s="123" t="s">
        <v>17</v>
      </c>
      <c r="B58" s="123" t="s">
        <v>18</v>
      </c>
      <c r="C58" s="123" t="s">
        <v>19</v>
      </c>
      <c r="D58" s="123" t="s">
        <v>20</v>
      </c>
      <c r="E58" s="123" t="s">
        <v>21</v>
      </c>
      <c r="F58" s="123" t="s">
        <v>22</v>
      </c>
      <c r="G58" s="123" t="s">
        <v>23</v>
      </c>
      <c r="H58" s="123" t="s">
        <v>24</v>
      </c>
    </row>
    <row r="59" spans="1:8" ht="76.5" x14ac:dyDescent="0.25">
      <c r="A59" s="213" t="s">
        <v>1363</v>
      </c>
      <c r="B59" s="213" t="s">
        <v>1364</v>
      </c>
      <c r="C59" s="212" t="s">
        <v>1365</v>
      </c>
      <c r="D59" s="387" t="s">
        <v>1308</v>
      </c>
      <c r="E59" s="387" t="s">
        <v>1366</v>
      </c>
      <c r="F59" s="212">
        <v>1</v>
      </c>
      <c r="G59" s="392">
        <v>8852980.6742321104</v>
      </c>
      <c r="H59" s="388"/>
    </row>
    <row r="60" spans="1:8" ht="76.5" x14ac:dyDescent="0.25">
      <c r="A60" s="213" t="s">
        <v>1367</v>
      </c>
      <c r="B60" s="213" t="s">
        <v>1368</v>
      </c>
      <c r="C60" s="212" t="s">
        <v>1365</v>
      </c>
      <c r="D60" s="387" t="s">
        <v>1369</v>
      </c>
      <c r="E60" s="387" t="s">
        <v>1370</v>
      </c>
      <c r="F60" s="212">
        <v>1</v>
      </c>
      <c r="G60" s="392">
        <v>56268626.588454597</v>
      </c>
      <c r="H60" s="388"/>
    </row>
    <row r="61" spans="1:8" ht="76.5" x14ac:dyDescent="0.25">
      <c r="A61" s="389" t="s">
        <v>929</v>
      </c>
      <c r="B61" s="390" t="s">
        <v>1371</v>
      </c>
      <c r="C61" s="212" t="s">
        <v>1372</v>
      </c>
      <c r="D61" s="387" t="s">
        <v>1373</v>
      </c>
      <c r="E61" s="387" t="s">
        <v>691</v>
      </c>
      <c r="F61" s="212">
        <v>1</v>
      </c>
      <c r="G61" s="392">
        <v>1622654.20722674</v>
      </c>
      <c r="H61" s="388"/>
    </row>
    <row r="62" spans="1:8" ht="142.5" customHeight="1" x14ac:dyDescent="0.25">
      <c r="A62" s="1179" t="s">
        <v>1376</v>
      </c>
      <c r="B62" s="1179"/>
      <c r="C62" s="1179" t="s">
        <v>1375</v>
      </c>
      <c r="D62" s="1179"/>
      <c r="E62" s="1179"/>
      <c r="F62" s="1180" t="s">
        <v>1374</v>
      </c>
      <c r="G62" s="1180"/>
      <c r="H62" s="1180"/>
    </row>
    <row r="64" spans="1:8" s="153" customFormat="1" x14ac:dyDescent="0.25">
      <c r="A64" s="151"/>
      <c r="B64" s="391"/>
      <c r="C64" s="151"/>
      <c r="D64" s="152"/>
      <c r="E64" s="152"/>
      <c r="F64" s="152"/>
      <c r="G64" s="361"/>
      <c r="H64" s="151"/>
    </row>
    <row r="66" spans="1:8" x14ac:dyDescent="0.25">
      <c r="A66" s="393" t="s">
        <v>0</v>
      </c>
      <c r="B66" s="1181" t="s">
        <v>1293</v>
      </c>
      <c r="C66" s="1182"/>
      <c r="D66" s="1182"/>
      <c r="E66" s="1182"/>
      <c r="F66" s="1182"/>
      <c r="G66" s="1182"/>
      <c r="H66" s="1183" t="s">
        <v>2</v>
      </c>
    </row>
    <row r="67" spans="1:8" x14ac:dyDescent="0.25">
      <c r="A67" s="393" t="s">
        <v>3</v>
      </c>
      <c r="B67" s="1182"/>
      <c r="C67" s="1182"/>
      <c r="D67" s="1182"/>
      <c r="E67" s="1182"/>
      <c r="F67" s="1182"/>
      <c r="G67" s="1182"/>
      <c r="H67" s="1184"/>
    </row>
    <row r="68" spans="1:8" x14ac:dyDescent="0.25">
      <c r="A68" s="393" t="s">
        <v>4</v>
      </c>
      <c r="B68" s="1181" t="s">
        <v>220</v>
      </c>
      <c r="C68" s="1182"/>
      <c r="D68" s="1182"/>
      <c r="E68" s="1182"/>
      <c r="F68" s="1182"/>
      <c r="G68" s="1182"/>
      <c r="H68" s="1184"/>
    </row>
    <row r="69" spans="1:8" x14ac:dyDescent="0.25">
      <c r="A69" s="393" t="s">
        <v>6</v>
      </c>
      <c r="B69" s="1182"/>
      <c r="C69" s="1182"/>
      <c r="D69" s="1182"/>
      <c r="E69" s="1182"/>
      <c r="F69" s="1182"/>
      <c r="G69" s="1182"/>
      <c r="H69" s="1184"/>
    </row>
    <row r="70" spans="1:8" x14ac:dyDescent="0.25">
      <c r="A70" s="1185" t="s">
        <v>1378</v>
      </c>
      <c r="B70" s="1186"/>
      <c r="C70" s="1186"/>
      <c r="D70" s="1186"/>
      <c r="E70" s="1186"/>
      <c r="F70" s="1186"/>
      <c r="G70" s="1186"/>
      <c r="H70" s="1186"/>
    </row>
    <row r="71" spans="1:8" x14ac:dyDescent="0.25">
      <c r="A71" s="1187" t="s">
        <v>1379</v>
      </c>
      <c r="B71" s="1188"/>
      <c r="C71" s="1188"/>
      <c r="D71" s="1188"/>
      <c r="E71" s="1188"/>
      <c r="F71" s="1188"/>
      <c r="G71" s="1188"/>
      <c r="H71" s="1188"/>
    </row>
    <row r="72" spans="1:8" x14ac:dyDescent="0.25">
      <c r="A72" s="1162" t="s">
        <v>1380</v>
      </c>
      <c r="B72" s="1163"/>
      <c r="C72" s="1163"/>
      <c r="D72" s="1163"/>
      <c r="E72" s="1163"/>
      <c r="F72" s="1163"/>
      <c r="G72" s="1164" t="s">
        <v>911</v>
      </c>
      <c r="H72" s="1165"/>
    </row>
    <row r="73" spans="1:8" ht="33.75" customHeight="1" x14ac:dyDescent="0.25">
      <c r="A73" s="1162" t="s">
        <v>1381</v>
      </c>
      <c r="B73" s="1163"/>
      <c r="C73" s="1163"/>
      <c r="D73" s="1163"/>
      <c r="E73" s="1191" t="s">
        <v>1382</v>
      </c>
      <c r="F73" s="1192"/>
      <c r="G73" s="1192"/>
      <c r="H73" s="1192"/>
    </row>
    <row r="74" spans="1:8" x14ac:dyDescent="0.25">
      <c r="A74" s="1193" t="s">
        <v>1397</v>
      </c>
      <c r="B74" s="1194"/>
      <c r="C74" s="1194"/>
      <c r="D74" s="1195" t="s">
        <v>55</v>
      </c>
      <c r="E74" s="1196"/>
      <c r="F74" s="1196"/>
      <c r="G74" s="1196"/>
      <c r="H74" s="1196"/>
    </row>
    <row r="75" spans="1:8" x14ac:dyDescent="0.25">
      <c r="A75" s="1194"/>
      <c r="B75" s="1194"/>
      <c r="C75" s="1194"/>
      <c r="D75" s="395" t="s">
        <v>10</v>
      </c>
      <c r="E75" s="395" t="s">
        <v>11</v>
      </c>
      <c r="F75" s="395" t="s">
        <v>12</v>
      </c>
      <c r="G75" s="395" t="s">
        <v>13</v>
      </c>
      <c r="H75" s="395" t="s">
        <v>14</v>
      </c>
    </row>
    <row r="76" spans="1:8" x14ac:dyDescent="0.25">
      <c r="A76" s="1194"/>
      <c r="B76" s="1194"/>
      <c r="C76" s="1194"/>
      <c r="D76" s="396" t="s">
        <v>1383</v>
      </c>
      <c r="E76" s="396" t="s">
        <v>1383</v>
      </c>
      <c r="F76" s="396" t="s">
        <v>1383</v>
      </c>
      <c r="G76" s="396" t="s">
        <v>1384</v>
      </c>
      <c r="H76" s="397">
        <v>100</v>
      </c>
    </row>
    <row r="77" spans="1:8" ht="21.75" customHeight="1" x14ac:dyDescent="0.25">
      <c r="A77" s="1185" t="s">
        <v>1385</v>
      </c>
      <c r="B77" s="1186"/>
      <c r="C77" s="1185" t="s">
        <v>1386</v>
      </c>
      <c r="D77" s="1186"/>
      <c r="E77" s="1186"/>
      <c r="F77" s="1162" t="s">
        <v>1402</v>
      </c>
      <c r="G77" s="1197"/>
      <c r="H77" s="1197"/>
    </row>
    <row r="78" spans="1:8" ht="25.5" x14ac:dyDescent="0.25">
      <c r="A78" s="394" t="s">
        <v>17</v>
      </c>
      <c r="B78" s="394" t="s">
        <v>18</v>
      </c>
      <c r="C78" s="398" t="s">
        <v>19</v>
      </c>
      <c r="D78" s="394" t="s">
        <v>20</v>
      </c>
      <c r="E78" s="394" t="s">
        <v>21</v>
      </c>
      <c r="F78" s="394" t="s">
        <v>22</v>
      </c>
      <c r="G78" s="394" t="s">
        <v>23</v>
      </c>
      <c r="H78" s="394" t="s">
        <v>24</v>
      </c>
    </row>
    <row r="79" spans="1:8" ht="89.25" x14ac:dyDescent="0.25">
      <c r="A79" s="399" t="s">
        <v>1387</v>
      </c>
      <c r="B79" s="399" t="s">
        <v>1388</v>
      </c>
      <c r="C79" s="396" t="s">
        <v>1389</v>
      </c>
      <c r="D79" s="396" t="s">
        <v>1308</v>
      </c>
      <c r="E79" s="396" t="s">
        <v>1311</v>
      </c>
      <c r="F79" s="214">
        <v>1</v>
      </c>
      <c r="G79" s="401">
        <v>1595863.51674845</v>
      </c>
      <c r="H79" s="400"/>
    </row>
    <row r="80" spans="1:8" ht="102" x14ac:dyDescent="0.25">
      <c r="A80" s="399" t="s">
        <v>1390</v>
      </c>
      <c r="B80" s="399" t="s">
        <v>1391</v>
      </c>
      <c r="C80" s="387" t="s">
        <v>1389</v>
      </c>
      <c r="D80" s="396" t="s">
        <v>1308</v>
      </c>
      <c r="E80" s="396" t="s">
        <v>1311</v>
      </c>
      <c r="F80" s="214">
        <v>1</v>
      </c>
      <c r="G80" s="401">
        <v>1178828.2423422199</v>
      </c>
      <c r="H80" s="400"/>
    </row>
    <row r="81" spans="1:8" ht="76.5" x14ac:dyDescent="0.25">
      <c r="A81" s="399" t="s">
        <v>1392</v>
      </c>
      <c r="B81" s="399" t="s">
        <v>1393</v>
      </c>
      <c r="C81" s="387" t="s">
        <v>1389</v>
      </c>
      <c r="D81" s="396" t="s">
        <v>1308</v>
      </c>
      <c r="E81" s="396" t="s">
        <v>1311</v>
      </c>
      <c r="F81" s="214">
        <v>2</v>
      </c>
      <c r="G81" s="401">
        <v>3515453</v>
      </c>
      <c r="H81" s="400"/>
    </row>
    <row r="82" spans="1:8" ht="76.5" x14ac:dyDescent="0.25">
      <c r="A82" s="399" t="s">
        <v>179</v>
      </c>
      <c r="B82" s="399" t="s">
        <v>1394</v>
      </c>
      <c r="C82" s="387" t="s">
        <v>1395</v>
      </c>
      <c r="D82" s="396" t="s">
        <v>1396</v>
      </c>
      <c r="E82" s="396" t="s">
        <v>691</v>
      </c>
      <c r="F82" s="214">
        <v>1</v>
      </c>
      <c r="G82" s="401">
        <v>120036</v>
      </c>
      <c r="H82" s="400"/>
    </row>
    <row r="83" spans="1:8" ht="153" customHeight="1" x14ac:dyDescent="0.25">
      <c r="A83" s="1189" t="s">
        <v>1398</v>
      </c>
      <c r="B83" s="1190"/>
      <c r="C83" s="1187" t="s">
        <v>1399</v>
      </c>
      <c r="D83" s="1188"/>
      <c r="E83" s="1188"/>
      <c r="F83" s="1187" t="s">
        <v>1400</v>
      </c>
      <c r="G83" s="1188"/>
      <c r="H83" s="1188"/>
    </row>
  </sheetData>
  <mergeCells count="59">
    <mergeCell ref="A83:B83"/>
    <mergeCell ref="C83:E83"/>
    <mergeCell ref="F83:H83"/>
    <mergeCell ref="A73:D73"/>
    <mergeCell ref="E73:H73"/>
    <mergeCell ref="A74:C76"/>
    <mergeCell ref="D74:H74"/>
    <mergeCell ref="A77:B77"/>
    <mergeCell ref="C77:E77"/>
    <mergeCell ref="F77:H77"/>
    <mergeCell ref="A72:F72"/>
    <mergeCell ref="G72:H72"/>
    <mergeCell ref="A54:C56"/>
    <mergeCell ref="D54:H54"/>
    <mergeCell ref="A57:B57"/>
    <mergeCell ref="C57:E57"/>
    <mergeCell ref="F57:H57"/>
    <mergeCell ref="A62:B62"/>
    <mergeCell ref="C62:E62"/>
    <mergeCell ref="F62:H62"/>
    <mergeCell ref="B66:G67"/>
    <mergeCell ref="H66:H69"/>
    <mergeCell ref="B68:G69"/>
    <mergeCell ref="A70:H70"/>
    <mergeCell ref="A71:H71"/>
    <mergeCell ref="A50:H50"/>
    <mergeCell ref="A51:H51"/>
    <mergeCell ref="A52:F52"/>
    <mergeCell ref="G52:H52"/>
    <mergeCell ref="A53:D53"/>
    <mergeCell ref="E53:H53"/>
    <mergeCell ref="B46:G47"/>
    <mergeCell ref="H46:H49"/>
    <mergeCell ref="B48:G49"/>
    <mergeCell ref="A17:H17"/>
    <mergeCell ref="A20:H20"/>
    <mergeCell ref="A23:H23"/>
    <mergeCell ref="A26:H26"/>
    <mergeCell ref="A30:H30"/>
    <mergeCell ref="A32:H32"/>
    <mergeCell ref="A35:H35"/>
    <mergeCell ref="A39:H39"/>
    <mergeCell ref="A42:B42"/>
    <mergeCell ref="C42:E42"/>
    <mergeCell ref="F42:H42"/>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conditionalFormatting sqref="G72:H72 D76:H76 F77:H77">
    <cfRule type="cellIs" dxfId="2" priority="1" stopIfTrue="1" operator="lessThan">
      <formula>0</formula>
    </cfRule>
  </conditionalFormatting>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005C7-9C10-4BD4-9672-1A8DE50FFFC4}">
  <sheetPr codeName="Hoja41"/>
  <dimension ref="A4:I67"/>
  <sheetViews>
    <sheetView workbookViewId="0"/>
  </sheetViews>
  <sheetFormatPr baseColWidth="10" defaultRowHeight="15" x14ac:dyDescent="0.25"/>
  <cols>
    <col min="1" max="1" width="34" style="2" customWidth="1"/>
    <col min="2" max="2" width="75" style="2" customWidth="1"/>
    <col min="3" max="3" width="28.5703125" style="2" customWidth="1"/>
    <col min="4" max="5" width="15.7109375" style="24" customWidth="1"/>
    <col min="6" max="6" width="17.42578125" style="24" customWidth="1"/>
    <col min="7" max="7" width="18.7109375" style="344" customWidth="1"/>
    <col min="8" max="8" width="21.42578125" style="2" customWidth="1"/>
    <col min="9" max="9" width="11.42578125" style="343"/>
  </cols>
  <sheetData>
    <row r="4" spans="1:8" x14ac:dyDescent="0.25">
      <c r="A4" s="6" t="s">
        <v>0</v>
      </c>
      <c r="B4" s="724" t="s">
        <v>1178</v>
      </c>
      <c r="C4" s="724"/>
      <c r="D4" s="724"/>
      <c r="E4" s="724"/>
      <c r="F4" s="724"/>
      <c r="G4" s="724"/>
      <c r="H4" s="735" t="s">
        <v>2</v>
      </c>
    </row>
    <row r="5" spans="1:8" x14ac:dyDescent="0.25">
      <c r="A5" s="5" t="s">
        <v>3</v>
      </c>
      <c r="B5" s="724"/>
      <c r="C5" s="724"/>
      <c r="D5" s="724"/>
      <c r="E5" s="724"/>
      <c r="F5" s="724"/>
      <c r="G5" s="724"/>
      <c r="H5" s="735"/>
    </row>
    <row r="6" spans="1:8" x14ac:dyDescent="0.25">
      <c r="A6" s="5" t="s">
        <v>4</v>
      </c>
      <c r="B6" s="617" t="s">
        <v>5</v>
      </c>
      <c r="C6" s="617"/>
      <c r="D6" s="617"/>
      <c r="E6" s="617"/>
      <c r="F6" s="617"/>
      <c r="G6" s="617"/>
      <c r="H6" s="735"/>
    </row>
    <row r="7" spans="1:8" x14ac:dyDescent="0.25">
      <c r="A7" s="5" t="s">
        <v>6</v>
      </c>
      <c r="B7" s="617"/>
      <c r="C7" s="617"/>
      <c r="D7" s="617"/>
      <c r="E7" s="617"/>
      <c r="F7" s="617"/>
      <c r="G7" s="617"/>
      <c r="H7" s="735"/>
    </row>
    <row r="8" spans="1:8" x14ac:dyDescent="0.25">
      <c r="A8" s="1199" t="s">
        <v>2239</v>
      </c>
      <c r="B8" s="1200"/>
      <c r="C8" s="1200"/>
      <c r="D8" s="1200"/>
      <c r="E8" s="1200"/>
      <c r="F8" s="1200"/>
      <c r="G8" s="1200"/>
      <c r="H8" s="1200"/>
    </row>
    <row r="9" spans="1:8" x14ac:dyDescent="0.25">
      <c r="A9" s="1199" t="s">
        <v>1196</v>
      </c>
      <c r="B9" s="1200"/>
      <c r="C9" s="1200"/>
      <c r="D9" s="1200"/>
      <c r="E9" s="1200"/>
      <c r="F9" s="1200"/>
      <c r="G9" s="1200"/>
      <c r="H9" s="1200"/>
    </row>
    <row r="10" spans="1:8" x14ac:dyDescent="0.25">
      <c r="A10" s="1024" t="s">
        <v>1179</v>
      </c>
      <c r="B10" s="1025"/>
      <c r="C10" s="1025"/>
      <c r="D10" s="1025"/>
      <c r="E10" s="1025"/>
      <c r="F10" s="1025"/>
      <c r="G10" s="1198" t="s">
        <v>7</v>
      </c>
      <c r="H10" s="1198"/>
    </row>
    <row r="11" spans="1:8" x14ac:dyDescent="0.25">
      <c r="A11" s="1073" t="s">
        <v>1180</v>
      </c>
      <c r="B11" s="1073"/>
      <c r="C11" s="1073"/>
      <c r="D11" s="1073"/>
      <c r="E11" s="1022" t="s">
        <v>1181</v>
      </c>
      <c r="F11" s="1022"/>
      <c r="G11" s="1022"/>
      <c r="H11" s="1022"/>
    </row>
    <row r="12" spans="1:8" x14ac:dyDescent="0.25">
      <c r="A12" s="640" t="s">
        <v>1197</v>
      </c>
      <c r="B12" s="1075"/>
      <c r="C12" s="1075"/>
      <c r="D12" s="617" t="s">
        <v>55</v>
      </c>
      <c r="E12" s="617"/>
      <c r="F12" s="617"/>
      <c r="G12" s="617"/>
      <c r="H12" s="617"/>
    </row>
    <row r="13" spans="1:8" x14ac:dyDescent="0.25">
      <c r="A13" s="1075"/>
      <c r="B13" s="1075"/>
      <c r="C13" s="1075"/>
      <c r="D13" s="4" t="s">
        <v>10</v>
      </c>
      <c r="E13" s="4" t="s">
        <v>11</v>
      </c>
      <c r="F13" s="4" t="s">
        <v>12</v>
      </c>
      <c r="G13" s="339" t="s">
        <v>13</v>
      </c>
      <c r="H13" s="4" t="s">
        <v>14</v>
      </c>
    </row>
    <row r="14" spans="1:8" x14ac:dyDescent="0.25">
      <c r="A14" s="1075"/>
      <c r="B14" s="1075"/>
      <c r="C14" s="1075"/>
      <c r="D14" s="102">
        <v>0.1</v>
      </c>
      <c r="E14" s="102">
        <v>0.2</v>
      </c>
      <c r="F14" s="102">
        <v>0.4</v>
      </c>
      <c r="G14" s="102">
        <v>0.3</v>
      </c>
      <c r="H14" s="102">
        <f>SUM(D14:G14)</f>
        <v>1</v>
      </c>
    </row>
    <row r="15" spans="1:8" x14ac:dyDescent="0.25">
      <c r="A15" s="642" t="s">
        <v>1182</v>
      </c>
      <c r="B15" s="642"/>
      <c r="C15" s="642" t="s">
        <v>1183</v>
      </c>
      <c r="D15" s="642"/>
      <c r="E15" s="642"/>
      <c r="F15" s="614" t="s">
        <v>1184</v>
      </c>
      <c r="G15" s="614"/>
      <c r="H15" s="614"/>
    </row>
    <row r="16" spans="1:8" ht="24" x14ac:dyDescent="0.25">
      <c r="A16" s="4" t="s">
        <v>17</v>
      </c>
      <c r="B16" s="4" t="s">
        <v>18</v>
      </c>
      <c r="C16" s="4" t="s">
        <v>19</v>
      </c>
      <c r="D16" s="4" t="s">
        <v>20</v>
      </c>
      <c r="E16" s="4" t="s">
        <v>21</v>
      </c>
      <c r="F16" s="4" t="s">
        <v>22</v>
      </c>
      <c r="G16" s="339" t="s">
        <v>23</v>
      </c>
      <c r="H16" s="4" t="s">
        <v>24</v>
      </c>
    </row>
    <row r="17" spans="1:9" ht="84" x14ac:dyDescent="0.25">
      <c r="A17" s="94" t="s">
        <v>1185</v>
      </c>
      <c r="B17" s="94" t="s">
        <v>1186</v>
      </c>
      <c r="C17" s="49" t="s">
        <v>1187</v>
      </c>
      <c r="D17" s="33" t="s">
        <v>1163</v>
      </c>
      <c r="E17" s="33" t="s">
        <v>1164</v>
      </c>
      <c r="F17" s="32">
        <v>1</v>
      </c>
      <c r="G17" s="340">
        <v>192524823.11340886</v>
      </c>
      <c r="H17" s="341"/>
      <c r="I17" s="560"/>
    </row>
    <row r="18" spans="1:9" ht="60" x14ac:dyDescent="0.25">
      <c r="A18" s="94" t="s">
        <v>1188</v>
      </c>
      <c r="B18" s="94" t="s">
        <v>1189</v>
      </c>
      <c r="C18" s="49" t="s">
        <v>1187</v>
      </c>
      <c r="D18" s="33">
        <v>46204</v>
      </c>
      <c r="E18" s="33">
        <v>46341</v>
      </c>
      <c r="F18" s="32">
        <v>1</v>
      </c>
      <c r="G18" s="340">
        <v>22884844.403259616</v>
      </c>
      <c r="H18" s="341"/>
    </row>
    <row r="19" spans="1:9" ht="72" x14ac:dyDescent="0.25">
      <c r="A19" s="94" t="s">
        <v>1190</v>
      </c>
      <c r="B19" s="171" t="s">
        <v>1191</v>
      </c>
      <c r="C19" s="49" t="s">
        <v>1187</v>
      </c>
      <c r="D19" s="43" t="s">
        <v>1192</v>
      </c>
      <c r="E19" s="33" t="s">
        <v>1164</v>
      </c>
      <c r="F19" s="32">
        <v>1</v>
      </c>
      <c r="G19" s="340">
        <v>192524823.11340886</v>
      </c>
      <c r="H19" s="94"/>
      <c r="I19" s="560"/>
    </row>
    <row r="20" spans="1:9" ht="72" x14ac:dyDescent="0.25">
      <c r="A20" s="60" t="s">
        <v>179</v>
      </c>
      <c r="B20" s="60" t="s">
        <v>1193</v>
      </c>
      <c r="C20" s="49" t="s">
        <v>1194</v>
      </c>
      <c r="D20" s="43" t="s">
        <v>1195</v>
      </c>
      <c r="E20" s="43">
        <v>46356</v>
      </c>
      <c r="F20" s="32">
        <v>1</v>
      </c>
      <c r="G20" s="342">
        <v>14806891.959904384</v>
      </c>
      <c r="H20" s="94"/>
    </row>
    <row r="21" spans="1:9" ht="201.75" customHeight="1" x14ac:dyDescent="0.25">
      <c r="A21" s="734" t="s">
        <v>2095</v>
      </c>
      <c r="B21" s="734"/>
      <c r="C21" s="676" t="s">
        <v>2096</v>
      </c>
      <c r="D21" s="676"/>
      <c r="E21" s="676"/>
      <c r="F21" s="1052" t="s">
        <v>2097</v>
      </c>
      <c r="G21" s="756"/>
      <c r="H21" s="756"/>
    </row>
    <row r="23" spans="1:9" s="153" customFormat="1" x14ac:dyDescent="0.25">
      <c r="A23" s="151"/>
      <c r="B23" s="151"/>
      <c r="C23" s="151"/>
      <c r="D23" s="152"/>
      <c r="E23" s="152"/>
      <c r="F23" s="152"/>
      <c r="G23" s="361"/>
      <c r="H23" s="151"/>
      <c r="I23" s="362"/>
    </row>
    <row r="25" spans="1:9" x14ac:dyDescent="0.25">
      <c r="A25" s="6" t="s">
        <v>0</v>
      </c>
      <c r="B25" s="1152" t="s">
        <v>1178</v>
      </c>
      <c r="C25" s="1153"/>
      <c r="D25" s="1153"/>
      <c r="E25" s="1153"/>
      <c r="F25" s="1153"/>
      <c r="G25" s="1154"/>
      <c r="H25" s="867" t="s">
        <v>2</v>
      </c>
    </row>
    <row r="26" spans="1:9" x14ac:dyDescent="0.25">
      <c r="A26" s="6" t="s">
        <v>3</v>
      </c>
      <c r="B26" s="1201"/>
      <c r="C26" s="1202"/>
      <c r="D26" s="1202"/>
      <c r="E26" s="1202"/>
      <c r="F26" s="1202"/>
      <c r="G26" s="1203"/>
      <c r="H26" s="868"/>
    </row>
    <row r="27" spans="1:9" x14ac:dyDescent="0.25">
      <c r="A27" s="6" t="s">
        <v>4</v>
      </c>
      <c r="B27" s="1152" t="s">
        <v>5</v>
      </c>
      <c r="C27" s="1153"/>
      <c r="D27" s="1153"/>
      <c r="E27" s="1153"/>
      <c r="F27" s="1153"/>
      <c r="G27" s="1154"/>
      <c r="H27" s="868"/>
    </row>
    <row r="28" spans="1:9" x14ac:dyDescent="0.25">
      <c r="A28" s="6" t="s">
        <v>6</v>
      </c>
      <c r="B28" s="1201"/>
      <c r="C28" s="1202"/>
      <c r="D28" s="1202"/>
      <c r="E28" s="1202"/>
      <c r="F28" s="1202"/>
      <c r="G28" s="1203"/>
      <c r="H28" s="869"/>
    </row>
    <row r="29" spans="1:9" x14ac:dyDescent="0.25">
      <c r="A29" s="1207" t="s">
        <v>2238</v>
      </c>
      <c r="B29" s="1208"/>
      <c r="C29" s="1208"/>
      <c r="D29" s="1208"/>
      <c r="E29" s="1208"/>
      <c r="F29" s="1208"/>
      <c r="G29" s="1208"/>
      <c r="H29" s="1209"/>
    </row>
    <row r="30" spans="1:9" x14ac:dyDescent="0.25">
      <c r="A30" s="1210" t="s">
        <v>1252</v>
      </c>
      <c r="B30" s="1208"/>
      <c r="C30" s="1208"/>
      <c r="D30" s="1208"/>
      <c r="E30" s="1208"/>
      <c r="F30" s="1208"/>
      <c r="G30" s="1208"/>
      <c r="H30" s="1209"/>
    </row>
    <row r="31" spans="1:9" x14ac:dyDescent="0.25">
      <c r="A31" s="1210" t="s">
        <v>1253</v>
      </c>
      <c r="B31" s="1211"/>
      <c r="C31" s="1211"/>
      <c r="D31" s="1211"/>
      <c r="E31" s="1211"/>
      <c r="F31" s="1212"/>
      <c r="G31" s="1213" t="s">
        <v>7</v>
      </c>
      <c r="H31" s="1214"/>
    </row>
    <row r="32" spans="1:9" x14ac:dyDescent="0.25">
      <c r="A32" s="1207" t="s">
        <v>1254</v>
      </c>
      <c r="B32" s="1208"/>
      <c r="C32" s="1208"/>
      <c r="D32" s="1209"/>
      <c r="E32" s="1215" t="s">
        <v>1181</v>
      </c>
      <c r="F32" s="1211"/>
      <c r="G32" s="1211"/>
      <c r="H32" s="1212"/>
    </row>
    <row r="33" spans="1:9" x14ac:dyDescent="0.25">
      <c r="A33" s="1216" t="s">
        <v>1292</v>
      </c>
      <c r="B33" s="1217"/>
      <c r="C33" s="1218"/>
      <c r="D33" s="804" t="s">
        <v>55</v>
      </c>
      <c r="E33" s="805"/>
      <c r="F33" s="805"/>
      <c r="G33" s="805"/>
      <c r="H33" s="806"/>
    </row>
    <row r="34" spans="1:9" x14ac:dyDescent="0.25">
      <c r="A34" s="1219"/>
      <c r="B34" s="1220"/>
      <c r="C34" s="1221"/>
      <c r="D34" s="77" t="s">
        <v>10</v>
      </c>
      <c r="E34" s="77" t="s">
        <v>11</v>
      </c>
      <c r="F34" s="77" t="s">
        <v>12</v>
      </c>
      <c r="G34" s="149" t="s">
        <v>13</v>
      </c>
      <c r="H34" s="77" t="s">
        <v>14</v>
      </c>
    </row>
    <row r="35" spans="1:9" x14ac:dyDescent="0.25">
      <c r="A35" s="1222"/>
      <c r="B35" s="1223"/>
      <c r="C35" s="1224"/>
      <c r="D35" s="102">
        <v>0.25</v>
      </c>
      <c r="E35" s="102">
        <v>0.25</v>
      </c>
      <c r="F35" s="102">
        <v>0.25</v>
      </c>
      <c r="G35" s="102">
        <v>0.25</v>
      </c>
      <c r="H35" s="102">
        <f>SUM(D35:G35)</f>
        <v>1</v>
      </c>
    </row>
    <row r="36" spans="1:9" x14ac:dyDescent="0.25">
      <c r="A36" s="750" t="s">
        <v>1182</v>
      </c>
      <c r="B36" s="752"/>
      <c r="C36" s="1087" t="s">
        <v>1255</v>
      </c>
      <c r="D36" s="898"/>
      <c r="E36" s="899"/>
      <c r="F36" s="1225" t="s">
        <v>1256</v>
      </c>
      <c r="G36" s="861"/>
      <c r="H36" s="862"/>
    </row>
    <row r="37" spans="1:9" x14ac:dyDescent="0.25">
      <c r="A37" s="1204" t="s">
        <v>1212</v>
      </c>
      <c r="B37" s="1205"/>
      <c r="C37" s="1205"/>
      <c r="D37" s="1205"/>
      <c r="E37" s="1205"/>
      <c r="F37" s="1205"/>
      <c r="G37" s="1205"/>
      <c r="H37" s="1206"/>
    </row>
    <row r="38" spans="1:9" ht="24" x14ac:dyDescent="0.25">
      <c r="A38" s="77" t="s">
        <v>17</v>
      </c>
      <c r="B38" s="77" t="s">
        <v>18</v>
      </c>
      <c r="C38" s="77" t="s">
        <v>19</v>
      </c>
      <c r="D38" s="77" t="s">
        <v>20</v>
      </c>
      <c r="E38" s="77" t="s">
        <v>21</v>
      </c>
      <c r="F38" s="77" t="s">
        <v>22</v>
      </c>
      <c r="G38" s="149" t="s">
        <v>23</v>
      </c>
      <c r="H38" s="77" t="s">
        <v>24</v>
      </c>
    </row>
    <row r="39" spans="1:9" ht="108" x14ac:dyDescent="0.25">
      <c r="A39" s="249" t="s">
        <v>1213</v>
      </c>
      <c r="B39" s="352" t="s">
        <v>1257</v>
      </c>
      <c r="C39" s="13" t="s">
        <v>1258</v>
      </c>
      <c r="D39" s="97">
        <v>46023</v>
      </c>
      <c r="E39" s="22">
        <v>46203</v>
      </c>
      <c r="F39" s="13">
        <v>1</v>
      </c>
      <c r="G39" s="353">
        <v>177134480.21398503</v>
      </c>
      <c r="H39" s="351"/>
    </row>
    <row r="40" spans="1:9" ht="144" x14ac:dyDescent="0.25">
      <c r="A40" s="249" t="s">
        <v>1214</v>
      </c>
      <c r="B40" s="21" t="s">
        <v>1259</v>
      </c>
      <c r="C40" s="13" t="s">
        <v>1215</v>
      </c>
      <c r="D40" s="97" t="s">
        <v>1216</v>
      </c>
      <c r="E40" s="13" t="s">
        <v>1217</v>
      </c>
      <c r="F40" s="13">
        <v>1</v>
      </c>
      <c r="G40" s="353">
        <v>101467218.86984937</v>
      </c>
      <c r="H40" s="77"/>
      <c r="I40" s="560"/>
    </row>
    <row r="41" spans="1:9" ht="96" x14ac:dyDescent="0.25">
      <c r="A41" s="249" t="s">
        <v>1218</v>
      </c>
      <c r="B41" s="21" t="s">
        <v>1260</v>
      </c>
      <c r="C41" s="13" t="s">
        <v>1261</v>
      </c>
      <c r="D41" s="97" t="s">
        <v>855</v>
      </c>
      <c r="E41" s="22" t="s">
        <v>897</v>
      </c>
      <c r="F41" s="13">
        <v>1</v>
      </c>
      <c r="G41" s="353">
        <v>98052598.819686562</v>
      </c>
      <c r="H41" s="77"/>
      <c r="I41" s="560"/>
    </row>
    <row r="42" spans="1:9" ht="72" x14ac:dyDescent="0.25">
      <c r="A42" s="249" t="s">
        <v>1219</v>
      </c>
      <c r="B42" s="95" t="s">
        <v>1262</v>
      </c>
      <c r="C42" s="13" t="s">
        <v>1220</v>
      </c>
      <c r="D42" s="97">
        <v>46023</v>
      </c>
      <c r="E42" s="97">
        <v>46111</v>
      </c>
      <c r="F42" s="13">
        <v>1</v>
      </c>
      <c r="G42" s="353">
        <v>25761796.068269592</v>
      </c>
      <c r="H42" s="77"/>
    </row>
    <row r="43" spans="1:9" ht="84" x14ac:dyDescent="0.25">
      <c r="A43" s="354" t="s">
        <v>1221</v>
      </c>
      <c r="B43" s="95" t="s">
        <v>1263</v>
      </c>
      <c r="C43" s="13" t="s">
        <v>1222</v>
      </c>
      <c r="D43" s="97">
        <v>46174</v>
      </c>
      <c r="E43" s="97">
        <v>46233</v>
      </c>
      <c r="F43" s="13">
        <v>1</v>
      </c>
      <c r="G43" s="353">
        <v>25761796.068269592</v>
      </c>
      <c r="H43" s="77"/>
    </row>
    <row r="44" spans="1:9" x14ac:dyDescent="0.25">
      <c r="A44" s="1226" t="s">
        <v>1223</v>
      </c>
      <c r="B44" s="1226"/>
      <c r="C44" s="1226"/>
      <c r="D44" s="1226"/>
      <c r="E44" s="1226"/>
      <c r="F44" s="1226"/>
      <c r="G44" s="1226"/>
      <c r="H44" s="1226"/>
    </row>
    <row r="45" spans="1:9" ht="84" x14ac:dyDescent="0.25">
      <c r="A45" s="356" t="s">
        <v>1224</v>
      </c>
      <c r="B45" s="357" t="s">
        <v>1264</v>
      </c>
      <c r="C45" s="355" t="s">
        <v>1265</v>
      </c>
      <c r="D45" s="22" t="s">
        <v>1225</v>
      </c>
      <c r="E45" s="22" t="s">
        <v>1226</v>
      </c>
      <c r="F45" s="96">
        <v>1</v>
      </c>
      <c r="G45" s="353">
        <v>48964723.606829591</v>
      </c>
      <c r="H45" s="355"/>
      <c r="I45" s="560"/>
    </row>
    <row r="46" spans="1:9" ht="108" x14ac:dyDescent="0.25">
      <c r="A46" s="356" t="s">
        <v>1227</v>
      </c>
      <c r="B46" s="95" t="s">
        <v>1266</v>
      </c>
      <c r="C46" s="355" t="s">
        <v>1267</v>
      </c>
      <c r="D46" s="97">
        <v>46023</v>
      </c>
      <c r="E46" s="97">
        <v>46265</v>
      </c>
      <c r="F46" s="96">
        <v>1</v>
      </c>
      <c r="G46" s="353">
        <v>94198716.629096776</v>
      </c>
      <c r="H46" s="355"/>
    </row>
    <row r="47" spans="1:9" x14ac:dyDescent="0.25">
      <c r="A47" s="1226" t="s">
        <v>1228</v>
      </c>
      <c r="B47" s="1226"/>
      <c r="C47" s="1226"/>
      <c r="D47" s="1226"/>
      <c r="E47" s="1226"/>
      <c r="F47" s="1226"/>
      <c r="G47" s="1226"/>
      <c r="H47" s="1226"/>
    </row>
    <row r="48" spans="1:9" ht="84" x14ac:dyDescent="0.25">
      <c r="A48" s="95" t="s">
        <v>1229</v>
      </c>
      <c r="B48" s="357" t="s">
        <v>1268</v>
      </c>
      <c r="C48" s="355" t="s">
        <v>1269</v>
      </c>
      <c r="D48" s="97" t="s">
        <v>855</v>
      </c>
      <c r="E48" s="22" t="s">
        <v>897</v>
      </c>
      <c r="F48" s="96">
        <v>1</v>
      </c>
      <c r="G48" s="353">
        <v>60921858.433906682</v>
      </c>
      <c r="H48" s="355"/>
      <c r="I48" s="560"/>
    </row>
    <row r="49" spans="1:9" ht="120" x14ac:dyDescent="0.25">
      <c r="A49" s="249" t="s">
        <v>1230</v>
      </c>
      <c r="B49" s="95" t="s">
        <v>1270</v>
      </c>
      <c r="C49" s="355" t="s">
        <v>1271</v>
      </c>
      <c r="D49" s="97" t="s">
        <v>1163</v>
      </c>
      <c r="E49" s="22" t="s">
        <v>1164</v>
      </c>
      <c r="F49" s="96">
        <v>1</v>
      </c>
      <c r="G49" s="353">
        <v>67820322.319330201</v>
      </c>
      <c r="H49" s="355"/>
      <c r="I49" s="560"/>
    </row>
    <row r="50" spans="1:9" ht="108" x14ac:dyDescent="0.25">
      <c r="A50" s="249" t="s">
        <v>1231</v>
      </c>
      <c r="B50" s="95" t="s">
        <v>1272</v>
      </c>
      <c r="C50" s="355" t="s">
        <v>1273</v>
      </c>
      <c r="D50" s="97" t="s">
        <v>1163</v>
      </c>
      <c r="E50" s="22" t="s">
        <v>1164</v>
      </c>
      <c r="F50" s="96">
        <v>1</v>
      </c>
      <c r="G50" s="353">
        <v>26814317.384100825</v>
      </c>
      <c r="H50" s="355"/>
      <c r="I50" s="560"/>
    </row>
    <row r="51" spans="1:9" x14ac:dyDescent="0.25">
      <c r="A51" s="1226" t="s">
        <v>1232</v>
      </c>
      <c r="B51" s="1226"/>
      <c r="C51" s="1226"/>
      <c r="D51" s="1226"/>
      <c r="E51" s="1226"/>
      <c r="F51" s="1226"/>
      <c r="G51" s="1226"/>
      <c r="H51" s="1226"/>
    </row>
    <row r="52" spans="1:9" ht="72" x14ac:dyDescent="0.25">
      <c r="A52" s="358" t="s">
        <v>1233</v>
      </c>
      <c r="B52" s="95" t="s">
        <v>1274</v>
      </c>
      <c r="C52" s="355" t="s">
        <v>1275</v>
      </c>
      <c r="D52" s="97">
        <v>46023</v>
      </c>
      <c r="E52" s="97">
        <v>46310</v>
      </c>
      <c r="F52" s="96">
        <v>1</v>
      </c>
      <c r="G52" s="353">
        <v>18837399.806160659</v>
      </c>
      <c r="H52" s="355"/>
    </row>
    <row r="53" spans="1:9" ht="108" x14ac:dyDescent="0.25">
      <c r="A53" s="358" t="s">
        <v>1234</v>
      </c>
      <c r="B53" s="359" t="s">
        <v>1276</v>
      </c>
      <c r="C53" s="355" t="s">
        <v>1277</v>
      </c>
      <c r="D53" s="97">
        <v>46023</v>
      </c>
      <c r="E53" s="97">
        <v>46341</v>
      </c>
      <c r="F53" s="96">
        <v>1</v>
      </c>
      <c r="G53" s="353">
        <v>18837399.806160659</v>
      </c>
      <c r="H53" s="355"/>
    </row>
    <row r="54" spans="1:9" ht="84" x14ac:dyDescent="0.25">
      <c r="A54" s="249" t="s">
        <v>1235</v>
      </c>
      <c r="B54" s="95" t="s">
        <v>1278</v>
      </c>
      <c r="C54" s="355" t="s">
        <v>1279</v>
      </c>
      <c r="D54" s="97">
        <v>46023</v>
      </c>
      <c r="E54" s="97">
        <v>46325</v>
      </c>
      <c r="F54" s="96">
        <v>1</v>
      </c>
      <c r="G54" s="353">
        <v>16603334.528111288</v>
      </c>
      <c r="H54" s="355"/>
    </row>
    <row r="55" spans="1:9" ht="96" x14ac:dyDescent="0.25">
      <c r="A55" s="249" t="s">
        <v>1236</v>
      </c>
      <c r="B55" s="95" t="s">
        <v>1280</v>
      </c>
      <c r="C55" s="355" t="s">
        <v>1281</v>
      </c>
      <c r="D55" s="97" t="s">
        <v>1163</v>
      </c>
      <c r="E55" s="22" t="s">
        <v>1164</v>
      </c>
      <c r="F55" s="96">
        <v>1</v>
      </c>
      <c r="G55" s="353">
        <v>18165500.57090367</v>
      </c>
      <c r="H55" s="355"/>
      <c r="I55" s="560"/>
    </row>
    <row r="56" spans="1:9" x14ac:dyDescent="0.25">
      <c r="A56" s="1226" t="s">
        <v>1237</v>
      </c>
      <c r="B56" s="1226"/>
      <c r="C56" s="1226"/>
      <c r="D56" s="1226"/>
      <c r="E56" s="1226"/>
      <c r="F56" s="1226"/>
      <c r="G56" s="1226"/>
      <c r="H56" s="1226"/>
    </row>
    <row r="57" spans="1:9" ht="84" x14ac:dyDescent="0.25">
      <c r="A57" s="95" t="s">
        <v>1282</v>
      </c>
      <c r="B57" s="95" t="s">
        <v>1283</v>
      </c>
      <c r="C57" s="355" t="s">
        <v>1269</v>
      </c>
      <c r="D57" s="97">
        <v>46023</v>
      </c>
      <c r="E57" s="97">
        <v>46111</v>
      </c>
      <c r="F57" s="96">
        <v>1</v>
      </c>
      <c r="G57" s="353">
        <v>20887083.942217644</v>
      </c>
      <c r="H57" s="355"/>
    </row>
    <row r="58" spans="1:9" ht="84" x14ac:dyDescent="0.25">
      <c r="A58" s="95" t="s">
        <v>1238</v>
      </c>
      <c r="B58" s="95" t="s">
        <v>1284</v>
      </c>
      <c r="C58" s="77" t="s">
        <v>1285</v>
      </c>
      <c r="D58" s="22" t="s">
        <v>1239</v>
      </c>
      <c r="E58" s="22" t="s">
        <v>1240</v>
      </c>
      <c r="F58" s="96">
        <v>1</v>
      </c>
      <c r="G58" s="353">
        <v>28897534.707027286</v>
      </c>
      <c r="H58" s="355"/>
      <c r="I58" s="560"/>
    </row>
    <row r="59" spans="1:9" ht="84" x14ac:dyDescent="0.25">
      <c r="A59" s="95" t="s">
        <v>1241</v>
      </c>
      <c r="B59" s="95" t="s">
        <v>1286</v>
      </c>
      <c r="C59" s="13" t="s">
        <v>1242</v>
      </c>
      <c r="D59" s="97">
        <v>46023</v>
      </c>
      <c r="E59" s="97">
        <v>46341</v>
      </c>
      <c r="F59" s="96">
        <v>1</v>
      </c>
      <c r="G59" s="353">
        <v>26921213.396791182</v>
      </c>
      <c r="H59" s="355"/>
    </row>
    <row r="60" spans="1:9" x14ac:dyDescent="0.25">
      <c r="A60" s="1226" t="s">
        <v>1243</v>
      </c>
      <c r="B60" s="1226"/>
      <c r="C60" s="1226"/>
      <c r="D60" s="1226"/>
      <c r="E60" s="1226"/>
      <c r="F60" s="1226"/>
      <c r="G60" s="1226"/>
      <c r="H60" s="1226"/>
    </row>
    <row r="61" spans="1:9" ht="96" x14ac:dyDescent="0.25">
      <c r="A61" s="21" t="s">
        <v>1244</v>
      </c>
      <c r="B61" s="21" t="s">
        <v>1287</v>
      </c>
      <c r="C61" s="13" t="s">
        <v>1245</v>
      </c>
      <c r="D61" s="22">
        <v>46023</v>
      </c>
      <c r="E61" s="22">
        <v>46295</v>
      </c>
      <c r="F61" s="13">
        <v>1</v>
      </c>
      <c r="G61" s="353">
        <v>8423836.7471171506</v>
      </c>
      <c r="H61" s="77"/>
    </row>
    <row r="62" spans="1:9" x14ac:dyDescent="0.25">
      <c r="A62" s="1205" t="s">
        <v>1246</v>
      </c>
      <c r="B62" s="1205"/>
      <c r="C62" s="1205"/>
      <c r="D62" s="1205"/>
      <c r="E62" s="1205"/>
      <c r="F62" s="1205"/>
      <c r="G62" s="1205"/>
      <c r="H62" s="1205"/>
    </row>
    <row r="63" spans="1:9" ht="84" x14ac:dyDescent="0.25">
      <c r="A63" s="85" t="s">
        <v>1247</v>
      </c>
      <c r="B63" s="85" t="s">
        <v>1288</v>
      </c>
      <c r="C63" s="13" t="s">
        <v>1248</v>
      </c>
      <c r="D63" s="22">
        <v>46023</v>
      </c>
      <c r="E63" s="22">
        <v>46173</v>
      </c>
      <c r="F63" s="13">
        <v>1</v>
      </c>
      <c r="G63" s="353">
        <v>9017717.3637277819</v>
      </c>
      <c r="H63" s="77"/>
    </row>
    <row r="64" spans="1:9" ht="96" x14ac:dyDescent="0.25">
      <c r="A64" s="21" t="s">
        <v>1249</v>
      </c>
      <c r="B64" s="21" t="s">
        <v>1289</v>
      </c>
      <c r="C64" s="13" t="s">
        <v>1248</v>
      </c>
      <c r="D64" s="22">
        <v>46174</v>
      </c>
      <c r="E64" s="22">
        <v>46331</v>
      </c>
      <c r="F64" s="13">
        <v>1</v>
      </c>
      <c r="G64" s="353">
        <v>9017717.3637277819</v>
      </c>
      <c r="H64" s="77"/>
    </row>
    <row r="65" spans="1:8" x14ac:dyDescent="0.25">
      <c r="A65" s="1226" t="s">
        <v>1250</v>
      </c>
      <c r="B65" s="1226"/>
      <c r="C65" s="1226"/>
      <c r="D65" s="1226"/>
      <c r="E65" s="1226"/>
      <c r="F65" s="1226"/>
      <c r="G65" s="1226"/>
      <c r="H65" s="1226"/>
    </row>
    <row r="66" spans="1:8" ht="72" x14ac:dyDescent="0.25">
      <c r="A66" s="249" t="s">
        <v>1251</v>
      </c>
      <c r="B66" s="95" t="s">
        <v>1290</v>
      </c>
      <c r="C66" s="96" t="s">
        <v>1291</v>
      </c>
      <c r="D66" s="22">
        <v>46341</v>
      </c>
      <c r="E66" s="22">
        <v>46356</v>
      </c>
      <c r="F66" s="13">
        <v>1</v>
      </c>
      <c r="G66" s="353">
        <v>7403445.9799521919</v>
      </c>
      <c r="H66" s="85"/>
    </row>
    <row r="67" spans="1:8" ht="319.5" customHeight="1" x14ac:dyDescent="0.25">
      <c r="A67" s="677" t="s">
        <v>2098</v>
      </c>
      <c r="B67" s="677"/>
      <c r="C67" s="863" t="s">
        <v>2099</v>
      </c>
      <c r="D67" s="863"/>
      <c r="E67" s="863"/>
      <c r="F67" s="863" t="s">
        <v>2100</v>
      </c>
      <c r="G67" s="863"/>
      <c r="H67" s="863"/>
    </row>
  </sheetData>
  <mergeCells count="42">
    <mergeCell ref="A65:H65"/>
    <mergeCell ref="A67:B67"/>
    <mergeCell ref="C67:E67"/>
    <mergeCell ref="F67:H67"/>
    <mergeCell ref="A44:H44"/>
    <mergeCell ref="A47:H47"/>
    <mergeCell ref="A51:H51"/>
    <mergeCell ref="A56:H56"/>
    <mergeCell ref="A60:H60"/>
    <mergeCell ref="A62:H62"/>
    <mergeCell ref="A37:H37"/>
    <mergeCell ref="A29:H29"/>
    <mergeCell ref="A30:H30"/>
    <mergeCell ref="A31:F31"/>
    <mergeCell ref="G31:H31"/>
    <mergeCell ref="A32:D32"/>
    <mergeCell ref="E32:H32"/>
    <mergeCell ref="A33:C35"/>
    <mergeCell ref="D33:H33"/>
    <mergeCell ref="A36:B36"/>
    <mergeCell ref="C36:E36"/>
    <mergeCell ref="F36:H36"/>
    <mergeCell ref="A21:B21"/>
    <mergeCell ref="C21:E21"/>
    <mergeCell ref="F21:H21"/>
    <mergeCell ref="B25:G26"/>
    <mergeCell ref="H25:H28"/>
    <mergeCell ref="B27:G28"/>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conditionalFormatting sqref="D19">
    <cfRule type="timePeriod" dxfId="1" priority="1" timePeriod="lastMonth">
      <formula>AND(MONTH(D19)=MONTH(EDATE(TODAY(),0-1)),YEAR(D19)=YEAR(EDATE(TODAY(),0-1)))</formula>
    </cfRule>
  </conditionalFormatting>
  <conditionalFormatting sqref="D20:E20">
    <cfRule type="timePeriod" dxfId="0" priority="2" timePeriod="lastMonth">
      <formula>AND(MONTH(D20)=MONTH(EDATE(TODAY(),0-1)),YEAR(D20)=YEAR(EDATE(TODAY(),0-1)))</formula>
    </cfRule>
  </conditionalFormatting>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D559C-317F-4D03-AC43-6B1C97705787}">
  <sheetPr codeName="Hoja42"/>
  <dimension ref="A4:I44"/>
  <sheetViews>
    <sheetView workbookViewId="0"/>
  </sheetViews>
  <sheetFormatPr baseColWidth="10" defaultRowHeight="15" x14ac:dyDescent="0.25"/>
  <cols>
    <col min="1" max="1" width="31.42578125" style="183" customWidth="1"/>
    <col min="2" max="2" width="74.85546875" style="183" customWidth="1"/>
    <col min="3" max="3" width="29.140625" style="506" customWidth="1"/>
    <col min="4" max="5" width="19.5703125" style="91" customWidth="1"/>
    <col min="6" max="6" width="13.85546875" style="91" bestFit="1" customWidth="1"/>
    <col min="7" max="7" width="23.140625" style="183" bestFit="1" customWidth="1"/>
    <col min="8" max="8" width="30" style="183" customWidth="1"/>
  </cols>
  <sheetData>
    <row r="4" spans="1:8" x14ac:dyDescent="0.25">
      <c r="A4" s="25" t="s">
        <v>0</v>
      </c>
      <c r="B4" s="649" t="s">
        <v>1726</v>
      </c>
      <c r="C4" s="649"/>
      <c r="D4" s="649"/>
      <c r="E4" s="649"/>
      <c r="F4" s="649"/>
      <c r="G4" s="649"/>
      <c r="H4" s="1227" t="s">
        <v>2</v>
      </c>
    </row>
    <row r="5" spans="1:8" x14ac:dyDescent="0.25">
      <c r="A5" s="25" t="s">
        <v>3</v>
      </c>
      <c r="B5" s="649"/>
      <c r="C5" s="649"/>
      <c r="D5" s="649"/>
      <c r="E5" s="649"/>
      <c r="F5" s="649"/>
      <c r="G5" s="649"/>
      <c r="H5" s="1227"/>
    </row>
    <row r="6" spans="1:8" x14ac:dyDescent="0.25">
      <c r="A6" s="25" t="s">
        <v>4</v>
      </c>
      <c r="B6" s="649" t="s">
        <v>5</v>
      </c>
      <c r="C6" s="649"/>
      <c r="D6" s="649"/>
      <c r="E6" s="649"/>
      <c r="F6" s="649"/>
      <c r="G6" s="649"/>
      <c r="H6" s="1227"/>
    </row>
    <row r="7" spans="1:8" x14ac:dyDescent="0.25">
      <c r="A7" s="25" t="s">
        <v>6</v>
      </c>
      <c r="B7" s="649"/>
      <c r="C7" s="649"/>
      <c r="D7" s="649"/>
      <c r="E7" s="649"/>
      <c r="F7" s="649"/>
      <c r="G7" s="649"/>
      <c r="H7" s="1227"/>
    </row>
    <row r="8" spans="1:8" x14ac:dyDescent="0.25">
      <c r="A8" s="654" t="s">
        <v>2242</v>
      </c>
      <c r="B8" s="653"/>
      <c r="C8" s="653"/>
      <c r="D8" s="653"/>
      <c r="E8" s="653"/>
      <c r="F8" s="653"/>
      <c r="G8" s="653"/>
      <c r="H8" s="653"/>
    </row>
    <row r="9" spans="1:8" x14ac:dyDescent="0.25">
      <c r="A9" s="654" t="s">
        <v>1804</v>
      </c>
      <c r="B9" s="653"/>
      <c r="C9" s="653"/>
      <c r="D9" s="653"/>
      <c r="E9" s="653"/>
      <c r="F9" s="653"/>
      <c r="G9" s="653"/>
      <c r="H9" s="653"/>
    </row>
    <row r="10" spans="1:8" x14ac:dyDescent="0.25">
      <c r="A10" s="645" t="s">
        <v>1805</v>
      </c>
      <c r="B10" s="911"/>
      <c r="C10" s="911"/>
      <c r="D10" s="911"/>
      <c r="E10" s="911"/>
      <c r="F10" s="911"/>
      <c r="G10" s="748" t="s">
        <v>1742</v>
      </c>
      <c r="H10" s="648"/>
    </row>
    <row r="11" spans="1:8" x14ac:dyDescent="0.25">
      <c r="A11" s="646" t="s">
        <v>1806</v>
      </c>
      <c r="B11" s="646"/>
      <c r="C11" s="646"/>
      <c r="D11" s="646"/>
      <c r="E11" s="646" t="s">
        <v>1744</v>
      </c>
      <c r="F11" s="646"/>
      <c r="G11" s="646"/>
      <c r="H11" s="646"/>
    </row>
    <row r="12" spans="1:8" x14ac:dyDescent="0.25">
      <c r="A12" s="645" t="s">
        <v>1807</v>
      </c>
      <c r="B12" s="646"/>
      <c r="C12" s="646"/>
      <c r="D12" s="649" t="s">
        <v>55</v>
      </c>
      <c r="E12" s="649"/>
      <c r="F12" s="649"/>
      <c r="G12" s="649"/>
      <c r="H12" s="649"/>
    </row>
    <row r="13" spans="1:8" x14ac:dyDescent="0.25">
      <c r="A13" s="646"/>
      <c r="B13" s="646"/>
      <c r="C13" s="646"/>
      <c r="D13" s="26" t="s">
        <v>10</v>
      </c>
      <c r="E13" s="26" t="s">
        <v>11</v>
      </c>
      <c r="F13" s="26" t="s">
        <v>12</v>
      </c>
      <c r="G13" s="499" t="s">
        <v>13</v>
      </c>
      <c r="H13" s="26" t="s">
        <v>14</v>
      </c>
    </row>
    <row r="14" spans="1:8" x14ac:dyDescent="0.25">
      <c r="A14" s="646"/>
      <c r="B14" s="646"/>
      <c r="C14" s="646"/>
      <c r="D14" s="254">
        <v>0.25</v>
      </c>
      <c r="E14" s="254">
        <v>0.25</v>
      </c>
      <c r="F14" s="254">
        <v>0.25</v>
      </c>
      <c r="G14" s="254">
        <v>0.25</v>
      </c>
      <c r="H14" s="254">
        <v>1</v>
      </c>
    </row>
    <row r="15" spans="1:8" ht="119.25" customHeight="1" x14ac:dyDescent="0.25">
      <c r="A15" s="646" t="s">
        <v>1746</v>
      </c>
      <c r="B15" s="646"/>
      <c r="C15" s="645" t="s">
        <v>1808</v>
      </c>
      <c r="D15" s="646"/>
      <c r="E15" s="646"/>
      <c r="F15" s="918" t="s">
        <v>1809</v>
      </c>
      <c r="G15" s="919"/>
      <c r="H15" s="919"/>
    </row>
    <row r="16" spans="1:8" ht="24" x14ac:dyDescent="0.25">
      <c r="A16" s="26" t="s">
        <v>17</v>
      </c>
      <c r="B16" s="26" t="s">
        <v>18</v>
      </c>
      <c r="C16" s="500" t="s">
        <v>19</v>
      </c>
      <c r="D16" s="26" t="s">
        <v>20</v>
      </c>
      <c r="E16" s="26" t="s">
        <v>21</v>
      </c>
      <c r="F16" s="26" t="s">
        <v>22</v>
      </c>
      <c r="G16" s="499" t="s">
        <v>23</v>
      </c>
      <c r="H16" s="26" t="s">
        <v>24</v>
      </c>
    </row>
    <row r="17" spans="1:9" x14ac:dyDescent="0.25">
      <c r="A17" s="649" t="s">
        <v>1764</v>
      </c>
      <c r="B17" s="649"/>
      <c r="C17" s="649"/>
      <c r="D17" s="649"/>
      <c r="E17" s="649"/>
      <c r="F17" s="649"/>
      <c r="G17" s="649"/>
      <c r="H17" s="649"/>
    </row>
    <row r="18" spans="1:9" ht="132" x14ac:dyDescent="0.25">
      <c r="A18" s="75" t="s">
        <v>1765</v>
      </c>
      <c r="B18" s="481" t="s">
        <v>1810</v>
      </c>
      <c r="C18" s="32" t="s">
        <v>1766</v>
      </c>
      <c r="D18" s="498" t="s">
        <v>1767</v>
      </c>
      <c r="E18" s="498" t="s">
        <v>1768</v>
      </c>
      <c r="F18" s="32">
        <v>1</v>
      </c>
      <c r="G18" s="34">
        <v>4718393</v>
      </c>
      <c r="H18" s="32"/>
      <c r="I18" s="557"/>
    </row>
    <row r="19" spans="1:9" ht="84" x14ac:dyDescent="0.25">
      <c r="A19" s="75" t="s">
        <v>1769</v>
      </c>
      <c r="B19" s="75" t="s">
        <v>1811</v>
      </c>
      <c r="C19" s="32" t="s">
        <v>1766</v>
      </c>
      <c r="D19" s="498" t="s">
        <v>1767</v>
      </c>
      <c r="E19" s="498" t="s">
        <v>1768</v>
      </c>
      <c r="F19" s="32">
        <v>1</v>
      </c>
      <c r="G19" s="34">
        <v>5537033</v>
      </c>
      <c r="H19" s="32"/>
      <c r="I19" s="557"/>
    </row>
    <row r="20" spans="1:9" ht="84" x14ac:dyDescent="0.25">
      <c r="A20" s="75" t="s">
        <v>1770</v>
      </c>
      <c r="B20" s="94" t="s">
        <v>1812</v>
      </c>
      <c r="C20" s="32" t="s">
        <v>1733</v>
      </c>
      <c r="D20" s="498" t="s">
        <v>1767</v>
      </c>
      <c r="E20" s="498" t="s">
        <v>1768</v>
      </c>
      <c r="F20" s="32">
        <v>2</v>
      </c>
      <c r="G20" s="34">
        <v>6250026</v>
      </c>
      <c r="H20" s="32"/>
      <c r="I20" s="557"/>
    </row>
    <row r="21" spans="1:9" ht="96" x14ac:dyDescent="0.25">
      <c r="A21" s="75" t="s">
        <v>1771</v>
      </c>
      <c r="B21" s="75" t="s">
        <v>1813</v>
      </c>
      <c r="C21" s="32" t="s">
        <v>1733</v>
      </c>
      <c r="D21" s="498" t="s">
        <v>1767</v>
      </c>
      <c r="E21" s="498" t="s">
        <v>1768</v>
      </c>
      <c r="F21" s="32">
        <v>1</v>
      </c>
      <c r="G21" s="34">
        <v>11382060</v>
      </c>
      <c r="H21" s="75"/>
      <c r="I21" s="557"/>
    </row>
    <row r="22" spans="1:9" ht="72" x14ac:dyDescent="0.25">
      <c r="A22" s="75" t="s">
        <v>1772</v>
      </c>
      <c r="B22" s="75" t="s">
        <v>1814</v>
      </c>
      <c r="C22" s="501" t="s">
        <v>1733</v>
      </c>
      <c r="D22" s="498" t="s">
        <v>2318</v>
      </c>
      <c r="E22" s="498" t="s">
        <v>1773</v>
      </c>
      <c r="F22" s="32">
        <v>1</v>
      </c>
      <c r="G22" s="34">
        <v>10522761</v>
      </c>
      <c r="H22" s="32"/>
      <c r="I22" s="557"/>
    </row>
    <row r="23" spans="1:9" ht="60" x14ac:dyDescent="0.25">
      <c r="A23" s="502" t="s">
        <v>1774</v>
      </c>
      <c r="B23" s="503" t="s">
        <v>1815</v>
      </c>
      <c r="C23" s="501" t="s">
        <v>1733</v>
      </c>
      <c r="D23" s="498" t="s">
        <v>1767</v>
      </c>
      <c r="E23" s="498" t="s">
        <v>1768</v>
      </c>
      <c r="F23" s="32">
        <v>1</v>
      </c>
      <c r="G23" s="34">
        <v>5292625</v>
      </c>
      <c r="H23" s="32"/>
      <c r="I23" s="557"/>
    </row>
    <row r="24" spans="1:9" ht="72" x14ac:dyDescent="0.25">
      <c r="A24" s="75" t="s">
        <v>1775</v>
      </c>
      <c r="B24" s="504" t="s">
        <v>1816</v>
      </c>
      <c r="C24" s="501" t="s">
        <v>1733</v>
      </c>
      <c r="D24" s="498" t="s">
        <v>1767</v>
      </c>
      <c r="E24" s="498" t="s">
        <v>1768</v>
      </c>
      <c r="F24" s="32">
        <v>1</v>
      </c>
      <c r="G24" s="34">
        <v>7085350</v>
      </c>
      <c r="H24" s="32"/>
      <c r="I24" s="557"/>
    </row>
    <row r="25" spans="1:9" ht="96" x14ac:dyDescent="0.25">
      <c r="A25" s="75" t="s">
        <v>1776</v>
      </c>
      <c r="B25" s="75" t="s">
        <v>1817</v>
      </c>
      <c r="C25" s="501" t="s">
        <v>1733</v>
      </c>
      <c r="D25" s="498">
        <v>46114</v>
      </c>
      <c r="E25" s="498">
        <v>46111</v>
      </c>
      <c r="F25" s="32">
        <v>1</v>
      </c>
      <c r="G25" s="34">
        <v>3442141</v>
      </c>
      <c r="H25" s="32"/>
    </row>
    <row r="26" spans="1:9" ht="72" x14ac:dyDescent="0.25">
      <c r="A26" s="75" t="s">
        <v>1777</v>
      </c>
      <c r="B26" s="504" t="s">
        <v>1818</v>
      </c>
      <c r="C26" s="501" t="s">
        <v>1733</v>
      </c>
      <c r="D26" s="498">
        <v>46174</v>
      </c>
      <c r="E26" s="498">
        <v>46203</v>
      </c>
      <c r="F26" s="32">
        <v>1</v>
      </c>
      <c r="G26" s="34">
        <v>1242489</v>
      </c>
      <c r="H26" s="32"/>
    </row>
    <row r="27" spans="1:9" ht="96" x14ac:dyDescent="0.25">
      <c r="A27" s="94" t="s">
        <v>1778</v>
      </c>
      <c r="B27" s="75" t="s">
        <v>1819</v>
      </c>
      <c r="C27" s="501" t="s">
        <v>1733</v>
      </c>
      <c r="D27" s="498" t="s">
        <v>1767</v>
      </c>
      <c r="E27" s="498" t="s">
        <v>1768</v>
      </c>
      <c r="F27" s="32">
        <v>2</v>
      </c>
      <c r="G27" s="34">
        <v>10238574</v>
      </c>
      <c r="H27" s="32"/>
      <c r="I27" s="557"/>
    </row>
    <row r="28" spans="1:9" ht="72" x14ac:dyDescent="0.25">
      <c r="A28" s="94" t="s">
        <v>1779</v>
      </c>
      <c r="B28" s="75" t="s">
        <v>1820</v>
      </c>
      <c r="C28" s="501" t="s">
        <v>1733</v>
      </c>
      <c r="D28" s="498" t="s">
        <v>1780</v>
      </c>
      <c r="E28" s="498" t="s">
        <v>1781</v>
      </c>
      <c r="F28" s="32">
        <v>2</v>
      </c>
      <c r="G28" s="34">
        <v>6300941</v>
      </c>
      <c r="H28" s="32"/>
      <c r="I28" s="557"/>
    </row>
    <row r="29" spans="1:9" ht="60" x14ac:dyDescent="0.25">
      <c r="A29" s="94" t="s">
        <v>1782</v>
      </c>
      <c r="B29" s="504" t="s">
        <v>1821</v>
      </c>
      <c r="C29" s="501" t="s">
        <v>1733</v>
      </c>
      <c r="D29" s="498">
        <v>46327</v>
      </c>
      <c r="E29" s="498">
        <v>46356</v>
      </c>
      <c r="F29" s="32">
        <v>1</v>
      </c>
      <c r="G29" s="34">
        <v>6592611</v>
      </c>
      <c r="H29" s="32"/>
    </row>
    <row r="30" spans="1:9" ht="72" x14ac:dyDescent="0.25">
      <c r="A30" s="94" t="s">
        <v>1783</v>
      </c>
      <c r="B30" s="94" t="s">
        <v>1822</v>
      </c>
      <c r="C30" s="32" t="s">
        <v>1784</v>
      </c>
      <c r="D30" s="498" t="s">
        <v>1785</v>
      </c>
      <c r="E30" s="498" t="s">
        <v>723</v>
      </c>
      <c r="F30" s="32">
        <v>1</v>
      </c>
      <c r="G30" s="34">
        <v>4118212</v>
      </c>
      <c r="H30" s="32"/>
      <c r="I30" s="557"/>
    </row>
    <row r="31" spans="1:9" ht="72" x14ac:dyDescent="0.25">
      <c r="A31" s="175" t="s">
        <v>1786</v>
      </c>
      <c r="B31" s="94" t="s">
        <v>1823</v>
      </c>
      <c r="C31" s="32" t="s">
        <v>1784</v>
      </c>
      <c r="D31" s="498" t="s">
        <v>1785</v>
      </c>
      <c r="E31" s="498" t="s">
        <v>723</v>
      </c>
      <c r="F31" s="32">
        <v>1</v>
      </c>
      <c r="G31" s="34">
        <v>4118212</v>
      </c>
      <c r="H31" s="32"/>
      <c r="I31" s="557"/>
    </row>
    <row r="32" spans="1:9" ht="72" x14ac:dyDescent="0.25">
      <c r="A32" s="175" t="s">
        <v>1787</v>
      </c>
      <c r="B32" s="175" t="s">
        <v>1824</v>
      </c>
      <c r="C32" s="32" t="s">
        <v>1784</v>
      </c>
      <c r="D32" s="498" t="s">
        <v>1785</v>
      </c>
      <c r="E32" s="498" t="s">
        <v>723</v>
      </c>
      <c r="F32" s="32">
        <v>1</v>
      </c>
      <c r="G32" s="34">
        <v>6891283</v>
      </c>
      <c r="H32" s="32"/>
      <c r="I32" s="557"/>
    </row>
    <row r="33" spans="1:9" ht="96" x14ac:dyDescent="0.25">
      <c r="A33" s="175" t="s">
        <v>1788</v>
      </c>
      <c r="B33" s="175" t="s">
        <v>1825</v>
      </c>
      <c r="C33" s="32" t="s">
        <v>1784</v>
      </c>
      <c r="D33" s="498" t="s">
        <v>1785</v>
      </c>
      <c r="E33" s="498" t="s">
        <v>723</v>
      </c>
      <c r="F33" s="32">
        <v>1</v>
      </c>
      <c r="G33" s="34">
        <v>4718393</v>
      </c>
      <c r="H33" s="32"/>
      <c r="I33" s="557"/>
    </row>
    <row r="34" spans="1:9" ht="72" x14ac:dyDescent="0.25">
      <c r="A34" s="175" t="s">
        <v>1789</v>
      </c>
      <c r="B34" s="175" t="s">
        <v>1826</v>
      </c>
      <c r="C34" s="32" t="s">
        <v>1728</v>
      </c>
      <c r="D34" s="498" t="s">
        <v>1767</v>
      </c>
      <c r="E34" s="498" t="s">
        <v>656</v>
      </c>
      <c r="F34" s="32">
        <v>1</v>
      </c>
      <c r="G34" s="34">
        <v>5322139</v>
      </c>
      <c r="H34" s="32"/>
      <c r="I34" s="557"/>
    </row>
    <row r="35" spans="1:9" ht="72" x14ac:dyDescent="0.25">
      <c r="A35" s="75" t="s">
        <v>1790</v>
      </c>
      <c r="B35" s="499" t="s">
        <v>1827</v>
      </c>
      <c r="C35" s="32" t="s">
        <v>1733</v>
      </c>
      <c r="D35" s="498">
        <v>46054</v>
      </c>
      <c r="E35" s="498">
        <v>46081</v>
      </c>
      <c r="F35" s="26">
        <v>1</v>
      </c>
      <c r="G35" s="34">
        <v>4005961</v>
      </c>
      <c r="H35" s="32"/>
    </row>
    <row r="36" spans="1:9" ht="84" x14ac:dyDescent="0.25">
      <c r="A36" s="75" t="s">
        <v>1791</v>
      </c>
      <c r="B36" s="75" t="s">
        <v>1828</v>
      </c>
      <c r="C36" s="32" t="s">
        <v>1733</v>
      </c>
      <c r="D36" s="498">
        <v>46174</v>
      </c>
      <c r="E36" s="498">
        <v>46176</v>
      </c>
      <c r="F36" s="26">
        <v>1</v>
      </c>
      <c r="G36" s="34">
        <v>5125307</v>
      </c>
      <c r="H36" s="32"/>
    </row>
    <row r="37" spans="1:9" ht="72" x14ac:dyDescent="0.25">
      <c r="A37" s="75" t="s">
        <v>1792</v>
      </c>
      <c r="B37" s="504" t="s">
        <v>1829</v>
      </c>
      <c r="C37" s="32" t="s">
        <v>1733</v>
      </c>
      <c r="D37" s="498">
        <v>46327</v>
      </c>
      <c r="E37" s="498">
        <v>46356</v>
      </c>
      <c r="F37" s="26">
        <v>1</v>
      </c>
      <c r="G37" s="34">
        <v>8498557</v>
      </c>
      <c r="H37" s="32"/>
    </row>
    <row r="38" spans="1:9" ht="84" x14ac:dyDescent="0.25">
      <c r="A38" s="75" t="s">
        <v>1793</v>
      </c>
      <c r="B38" s="75" t="s">
        <v>1830</v>
      </c>
      <c r="C38" s="32" t="s">
        <v>1733</v>
      </c>
      <c r="D38" s="498" t="s">
        <v>1794</v>
      </c>
      <c r="E38" s="498" t="s">
        <v>1795</v>
      </c>
      <c r="F38" s="26">
        <v>1</v>
      </c>
      <c r="G38" s="34">
        <v>6490617</v>
      </c>
      <c r="H38" s="32"/>
      <c r="I38" s="557"/>
    </row>
    <row r="39" spans="1:9" ht="84" x14ac:dyDescent="0.25">
      <c r="A39" s="75" t="s">
        <v>1796</v>
      </c>
      <c r="B39" s="75" t="s">
        <v>1831</v>
      </c>
      <c r="C39" s="32" t="s">
        <v>1733</v>
      </c>
      <c r="D39" s="498" t="s">
        <v>1785</v>
      </c>
      <c r="E39" s="498" t="s">
        <v>860</v>
      </c>
      <c r="F39" s="26">
        <v>1</v>
      </c>
      <c r="G39" s="34">
        <v>6032537</v>
      </c>
      <c r="H39" s="32"/>
      <c r="I39" s="557"/>
    </row>
    <row r="40" spans="1:9" ht="84" x14ac:dyDescent="0.25">
      <c r="A40" s="75" t="s">
        <v>1797</v>
      </c>
      <c r="B40" s="75" t="s">
        <v>1832</v>
      </c>
      <c r="C40" s="32" t="s">
        <v>1798</v>
      </c>
      <c r="D40" s="498" t="s">
        <v>1799</v>
      </c>
      <c r="E40" s="498" t="s">
        <v>723</v>
      </c>
      <c r="F40" s="26">
        <v>2</v>
      </c>
      <c r="G40" s="34">
        <v>10108382</v>
      </c>
      <c r="H40" s="32"/>
      <c r="I40" s="557"/>
    </row>
    <row r="41" spans="1:9" ht="132" x14ac:dyDescent="0.25">
      <c r="A41" s="75" t="s">
        <v>1800</v>
      </c>
      <c r="B41" s="75" t="s">
        <v>1833</v>
      </c>
      <c r="C41" s="32" t="s">
        <v>1801</v>
      </c>
      <c r="D41" s="498" t="s">
        <v>1785</v>
      </c>
      <c r="E41" s="498" t="s">
        <v>723</v>
      </c>
      <c r="F41" s="32">
        <v>1</v>
      </c>
      <c r="G41" s="34">
        <v>5808535</v>
      </c>
      <c r="H41" s="75"/>
      <c r="I41" s="557"/>
    </row>
    <row r="42" spans="1:9" x14ac:dyDescent="0.25">
      <c r="A42" s="670" t="s">
        <v>1802</v>
      </c>
      <c r="B42" s="671"/>
      <c r="C42" s="671"/>
      <c r="D42" s="671"/>
      <c r="E42" s="671"/>
      <c r="F42" s="671"/>
      <c r="G42" s="671"/>
      <c r="H42" s="672"/>
    </row>
    <row r="43" spans="1:9" ht="72" x14ac:dyDescent="0.25">
      <c r="A43" s="94" t="s">
        <v>1803</v>
      </c>
      <c r="B43" s="94" t="s">
        <v>1834</v>
      </c>
      <c r="C43" s="505" t="s">
        <v>1739</v>
      </c>
      <c r="D43" s="498">
        <v>46357</v>
      </c>
      <c r="E43" s="498">
        <v>46357</v>
      </c>
      <c r="F43" s="32">
        <v>1</v>
      </c>
      <c r="G43" s="34">
        <v>340781</v>
      </c>
      <c r="H43" s="32"/>
    </row>
    <row r="44" spans="1:9" ht="192.75" customHeight="1" x14ac:dyDescent="0.25">
      <c r="A44" s="912" t="s">
        <v>2101</v>
      </c>
      <c r="B44" s="913"/>
      <c r="C44" s="914" t="s">
        <v>2102</v>
      </c>
      <c r="D44" s="914"/>
      <c r="E44" s="914"/>
      <c r="F44" s="1228" t="s">
        <v>2103</v>
      </c>
      <c r="G44" s="916"/>
      <c r="H44" s="917"/>
    </row>
  </sheetData>
  <mergeCells count="19">
    <mergeCell ref="A17:H17"/>
    <mergeCell ref="A42:H42"/>
    <mergeCell ref="A44:B44"/>
    <mergeCell ref="C44:E44"/>
    <mergeCell ref="F44:H44"/>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6500C-CFBA-46A2-992D-6DE2B5E436B4}">
  <sheetPr codeName="Hoja43"/>
  <dimension ref="A4:H24"/>
  <sheetViews>
    <sheetView zoomScaleNormal="100" workbookViewId="0"/>
  </sheetViews>
  <sheetFormatPr baseColWidth="10" defaultRowHeight="15" x14ac:dyDescent="0.25"/>
  <cols>
    <col min="1" max="1" width="32.42578125" style="2" customWidth="1"/>
    <col min="2" max="2" width="76" style="2" customWidth="1"/>
    <col min="3" max="3" width="41.7109375" style="2" customWidth="1"/>
    <col min="4" max="4" width="16" style="24" customWidth="1"/>
    <col min="5" max="5" width="17.5703125" style="24" customWidth="1"/>
    <col min="6" max="6" width="14.7109375" style="24" customWidth="1"/>
    <col min="7" max="7" width="19.28515625" style="24" customWidth="1"/>
    <col min="8" max="8" width="21.42578125" style="2" customWidth="1"/>
  </cols>
  <sheetData>
    <row r="4" spans="1:8" x14ac:dyDescent="0.25">
      <c r="A4" s="6" t="s">
        <v>0</v>
      </c>
      <c r="B4" s="617" t="s">
        <v>1625</v>
      </c>
      <c r="C4" s="617"/>
      <c r="D4" s="617"/>
      <c r="E4" s="617"/>
      <c r="F4" s="617"/>
      <c r="G4" s="617"/>
      <c r="H4" s="655" t="s">
        <v>2</v>
      </c>
    </row>
    <row r="5" spans="1:8" x14ac:dyDescent="0.25">
      <c r="A5" s="5" t="s">
        <v>3</v>
      </c>
      <c r="B5" s="617"/>
      <c r="C5" s="617"/>
      <c r="D5" s="617"/>
      <c r="E5" s="617"/>
      <c r="F5" s="617"/>
      <c r="G5" s="617"/>
      <c r="H5" s="656"/>
    </row>
    <row r="6" spans="1:8" x14ac:dyDescent="0.25">
      <c r="A6" s="5" t="s">
        <v>4</v>
      </c>
      <c r="B6" s="1106" t="s">
        <v>5</v>
      </c>
      <c r="C6" s="1107"/>
      <c r="D6" s="1107"/>
      <c r="E6" s="1107"/>
      <c r="F6" s="1107"/>
      <c r="G6" s="1108"/>
      <c r="H6" s="656"/>
    </row>
    <row r="7" spans="1:8" x14ac:dyDescent="0.25">
      <c r="A7" s="5" t="s">
        <v>6</v>
      </c>
      <c r="B7" s="1109"/>
      <c r="C7" s="1110"/>
      <c r="D7" s="1110"/>
      <c r="E7" s="1110"/>
      <c r="F7" s="1110"/>
      <c r="G7" s="1111"/>
      <c r="H7" s="657"/>
    </row>
    <row r="8" spans="1:8" x14ac:dyDescent="0.25">
      <c r="A8" s="1229" t="s">
        <v>1691</v>
      </c>
      <c r="B8" s="1230"/>
      <c r="C8" s="1230"/>
      <c r="D8" s="1230"/>
      <c r="E8" s="1230"/>
      <c r="F8" s="1230"/>
      <c r="G8" s="1230"/>
      <c r="H8" s="1231"/>
    </row>
    <row r="9" spans="1:8" x14ac:dyDescent="0.25">
      <c r="A9" s="1232" t="s">
        <v>1692</v>
      </c>
      <c r="B9" s="1230"/>
      <c r="C9" s="1230"/>
      <c r="D9" s="1230"/>
      <c r="E9" s="1230"/>
      <c r="F9" s="1230"/>
      <c r="G9" s="1230"/>
      <c r="H9" s="1231"/>
    </row>
    <row r="10" spans="1:8" x14ac:dyDescent="0.25">
      <c r="A10" s="1229" t="s">
        <v>1693</v>
      </c>
      <c r="B10" s="1230"/>
      <c r="C10" s="1230"/>
      <c r="D10" s="1230"/>
      <c r="E10" s="1230"/>
      <c r="F10" s="1230"/>
      <c r="G10" s="707" t="s">
        <v>7</v>
      </c>
      <c r="H10" s="708"/>
    </row>
    <row r="11" spans="1:8" ht="28.5" customHeight="1" x14ac:dyDescent="0.25">
      <c r="A11" s="1232" t="s">
        <v>1694</v>
      </c>
      <c r="B11" s="1230"/>
      <c r="C11" s="1230"/>
      <c r="D11" s="1230"/>
      <c r="E11" s="1080" t="s">
        <v>1680</v>
      </c>
      <c r="F11" s="718"/>
      <c r="G11" s="718"/>
      <c r="H11" s="719"/>
    </row>
    <row r="12" spans="1:8" x14ac:dyDescent="0.25">
      <c r="A12" s="874" t="s">
        <v>1695</v>
      </c>
      <c r="B12" s="875"/>
      <c r="C12" s="876"/>
      <c r="D12" s="804" t="s">
        <v>560</v>
      </c>
      <c r="E12" s="805"/>
      <c r="F12" s="805"/>
      <c r="G12" s="805"/>
      <c r="H12" s="806"/>
    </row>
    <row r="13" spans="1:8" x14ac:dyDescent="0.25">
      <c r="A13" s="877"/>
      <c r="B13" s="878"/>
      <c r="C13" s="879"/>
      <c r="D13" s="77" t="s">
        <v>10</v>
      </c>
      <c r="E13" s="77" t="s">
        <v>11</v>
      </c>
      <c r="F13" s="77" t="s">
        <v>12</v>
      </c>
      <c r="G13" s="77" t="s">
        <v>13</v>
      </c>
      <c r="H13" s="77" t="s">
        <v>14</v>
      </c>
    </row>
    <row r="14" spans="1:8" x14ac:dyDescent="0.25">
      <c r="A14" s="880"/>
      <c r="B14" s="881"/>
      <c r="C14" s="882"/>
      <c r="D14" s="488">
        <v>0.1</v>
      </c>
      <c r="E14" s="488">
        <v>0.4</v>
      </c>
      <c r="F14" s="488">
        <v>0.25</v>
      </c>
      <c r="G14" s="488">
        <v>0.25</v>
      </c>
      <c r="H14" s="488">
        <f>D14+E14+F14+G14</f>
        <v>1</v>
      </c>
    </row>
    <row r="15" spans="1:8" ht="21.75" customHeight="1" x14ac:dyDescent="0.25">
      <c r="A15" s="750" t="s">
        <v>1319</v>
      </c>
      <c r="B15" s="752"/>
      <c r="C15" s="750" t="s">
        <v>1696</v>
      </c>
      <c r="D15" s="751"/>
      <c r="E15" s="752"/>
      <c r="F15" s="1115" t="s">
        <v>1697</v>
      </c>
      <c r="G15" s="1116"/>
      <c r="H15" s="1117"/>
    </row>
    <row r="16" spans="1:8" ht="24" x14ac:dyDescent="0.25">
      <c r="A16" s="77" t="s">
        <v>17</v>
      </c>
      <c r="B16" s="87" t="s">
        <v>18</v>
      </c>
      <c r="C16" s="77" t="s">
        <v>19</v>
      </c>
      <c r="D16" s="77" t="s">
        <v>20</v>
      </c>
      <c r="E16" s="77" t="s">
        <v>21</v>
      </c>
      <c r="F16" s="77" t="s">
        <v>22</v>
      </c>
      <c r="G16" s="77" t="s">
        <v>23</v>
      </c>
      <c r="H16" s="77" t="s">
        <v>24</v>
      </c>
    </row>
    <row r="17" spans="1:8" ht="72" x14ac:dyDescent="0.25">
      <c r="A17" s="21" t="s">
        <v>1626</v>
      </c>
      <c r="B17" s="21" t="s">
        <v>1698</v>
      </c>
      <c r="C17" s="13" t="s">
        <v>1627</v>
      </c>
      <c r="D17" s="104">
        <v>46023</v>
      </c>
      <c r="E17" s="104">
        <v>46101</v>
      </c>
      <c r="F17" s="13">
        <v>1</v>
      </c>
      <c r="G17" s="490">
        <v>11205812</v>
      </c>
      <c r="H17" s="13"/>
    </row>
    <row r="18" spans="1:8" ht="72" x14ac:dyDescent="0.25">
      <c r="A18" s="21" t="s">
        <v>1628</v>
      </c>
      <c r="B18" s="21" t="s">
        <v>1699</v>
      </c>
      <c r="C18" s="13" t="s">
        <v>1627</v>
      </c>
      <c r="D18" s="104">
        <v>46113</v>
      </c>
      <c r="E18" s="104">
        <v>46183</v>
      </c>
      <c r="F18" s="371">
        <v>1</v>
      </c>
      <c r="G18" s="490">
        <v>18438692</v>
      </c>
      <c r="H18" s="13"/>
    </row>
    <row r="19" spans="1:8" ht="72" x14ac:dyDescent="0.25">
      <c r="A19" s="21" t="s">
        <v>1629</v>
      </c>
      <c r="B19" s="21" t="s">
        <v>1700</v>
      </c>
      <c r="C19" s="13" t="s">
        <v>1627</v>
      </c>
      <c r="D19" s="104">
        <v>46184.999305555553</v>
      </c>
      <c r="E19" s="104">
        <v>46275</v>
      </c>
      <c r="F19" s="371">
        <v>1</v>
      </c>
      <c r="G19" s="490">
        <v>18438692</v>
      </c>
      <c r="H19" s="13"/>
    </row>
    <row r="20" spans="1:8" ht="72" x14ac:dyDescent="0.25">
      <c r="A20" s="21" t="s">
        <v>1630</v>
      </c>
      <c r="B20" s="21" t="s">
        <v>1701</v>
      </c>
      <c r="C20" s="13" t="s">
        <v>1627</v>
      </c>
      <c r="D20" s="104">
        <v>46276.999305555553</v>
      </c>
      <c r="E20" s="104">
        <v>46325</v>
      </c>
      <c r="F20" s="371">
        <v>1</v>
      </c>
      <c r="G20" s="490">
        <v>18438692</v>
      </c>
      <c r="H20" s="13"/>
    </row>
    <row r="21" spans="1:8" ht="72" x14ac:dyDescent="0.25">
      <c r="A21" s="21" t="s">
        <v>1631</v>
      </c>
      <c r="B21" s="21" t="s">
        <v>1702</v>
      </c>
      <c r="C21" s="13" t="s">
        <v>1627</v>
      </c>
      <c r="D21" s="104">
        <v>46326.999305555553</v>
      </c>
      <c r="E21" s="104">
        <v>46341</v>
      </c>
      <c r="F21" s="13">
        <v>1</v>
      </c>
      <c r="G21" s="490">
        <v>9415589</v>
      </c>
      <c r="H21" s="13"/>
    </row>
    <row r="22" spans="1:8" ht="72" x14ac:dyDescent="0.25">
      <c r="A22" s="21" t="s">
        <v>925</v>
      </c>
      <c r="B22" s="21" t="s">
        <v>1703</v>
      </c>
      <c r="C22" s="13" t="s">
        <v>1632</v>
      </c>
      <c r="D22" s="104">
        <v>46342.999305555553</v>
      </c>
      <c r="E22" s="104">
        <v>46357</v>
      </c>
      <c r="F22" s="371">
        <v>1</v>
      </c>
      <c r="G22" s="490">
        <v>2291724</v>
      </c>
      <c r="H22" s="13"/>
    </row>
    <row r="23" spans="1:8" ht="150.75" customHeight="1" x14ac:dyDescent="0.25">
      <c r="A23" s="1112" t="s">
        <v>1704</v>
      </c>
      <c r="B23" s="1112"/>
      <c r="C23" s="677" t="s">
        <v>1705</v>
      </c>
      <c r="D23" s="677"/>
      <c r="E23" s="677"/>
      <c r="F23" s="677" t="s">
        <v>1690</v>
      </c>
      <c r="G23" s="677"/>
      <c r="H23" s="677"/>
    </row>
    <row r="24" spans="1:8" x14ac:dyDescent="0.25">
      <c r="D24" s="491"/>
    </row>
  </sheetData>
  <mergeCells count="17">
    <mergeCell ref="A23:B23"/>
    <mergeCell ref="F23:H23"/>
    <mergeCell ref="C23:E23"/>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335A-2178-4309-8D12-ECD6F5794F91}">
  <sheetPr codeName="Hoja44"/>
  <dimension ref="A4:I134"/>
  <sheetViews>
    <sheetView zoomScaleNormal="100" workbookViewId="0"/>
  </sheetViews>
  <sheetFormatPr baseColWidth="10" defaultRowHeight="15" x14ac:dyDescent="0.25"/>
  <cols>
    <col min="1" max="1" width="33.42578125" style="338" customWidth="1"/>
    <col min="2" max="2" width="73.42578125" style="338" customWidth="1"/>
    <col min="3" max="3" width="21" style="338" customWidth="1"/>
    <col min="4" max="5" width="17" style="338" customWidth="1"/>
    <col min="6" max="6" width="14.28515625" style="338" customWidth="1"/>
    <col min="7" max="7" width="16.140625" style="338" customWidth="1"/>
    <col min="8" max="8" width="18.85546875" style="338" customWidth="1"/>
  </cols>
  <sheetData>
    <row r="4" spans="1:8" x14ac:dyDescent="0.25">
      <c r="A4" s="6" t="s">
        <v>0</v>
      </c>
      <c r="B4" s="1106" t="s">
        <v>894</v>
      </c>
      <c r="C4" s="1107"/>
      <c r="D4" s="1107"/>
      <c r="E4" s="1107"/>
      <c r="F4" s="1107"/>
      <c r="G4" s="1108"/>
      <c r="H4" s="655" t="s">
        <v>2</v>
      </c>
    </row>
    <row r="5" spans="1:8" x14ac:dyDescent="0.25">
      <c r="A5" s="5" t="s">
        <v>3</v>
      </c>
      <c r="B5" s="1109"/>
      <c r="C5" s="1110"/>
      <c r="D5" s="1110"/>
      <c r="E5" s="1110"/>
      <c r="F5" s="1110"/>
      <c r="G5" s="1111"/>
      <c r="H5" s="656"/>
    </row>
    <row r="6" spans="1:8" x14ac:dyDescent="0.25">
      <c r="A6" s="5" t="s">
        <v>4</v>
      </c>
      <c r="B6" s="1106" t="s">
        <v>5</v>
      </c>
      <c r="C6" s="1107"/>
      <c r="D6" s="1107"/>
      <c r="E6" s="1107"/>
      <c r="F6" s="1107"/>
      <c r="G6" s="1108"/>
      <c r="H6" s="656"/>
    </row>
    <row r="7" spans="1:8" x14ac:dyDescent="0.25">
      <c r="A7" s="5" t="s">
        <v>6</v>
      </c>
      <c r="B7" s="1109"/>
      <c r="C7" s="1110"/>
      <c r="D7" s="1110"/>
      <c r="E7" s="1110"/>
      <c r="F7" s="1110"/>
      <c r="G7" s="1111"/>
      <c r="H7" s="657"/>
    </row>
    <row r="8" spans="1:8" x14ac:dyDescent="0.25">
      <c r="A8" s="1080" t="s">
        <v>1063</v>
      </c>
      <c r="B8" s="718"/>
      <c r="C8" s="718"/>
      <c r="D8" s="718"/>
      <c r="E8" s="718"/>
      <c r="F8" s="718"/>
      <c r="G8" s="718"/>
      <c r="H8" s="719"/>
    </row>
    <row r="9" spans="1:8" x14ac:dyDescent="0.25">
      <c r="A9" s="1080" t="s">
        <v>1064</v>
      </c>
      <c r="B9" s="718"/>
      <c r="C9" s="718"/>
      <c r="D9" s="718"/>
      <c r="E9" s="718"/>
      <c r="F9" s="718"/>
      <c r="G9" s="718"/>
      <c r="H9" s="719"/>
    </row>
    <row r="10" spans="1:8" ht="31.5" customHeight="1" x14ac:dyDescent="0.25">
      <c r="A10" s="658" t="s">
        <v>1065</v>
      </c>
      <c r="B10" s="659"/>
      <c r="C10" s="659"/>
      <c r="D10" s="659"/>
      <c r="E10" s="659"/>
      <c r="F10" s="660"/>
      <c r="G10" s="748" t="s">
        <v>1066</v>
      </c>
      <c r="H10" s="648"/>
    </row>
    <row r="11" spans="1:8" ht="39.75" customHeight="1" x14ac:dyDescent="0.25">
      <c r="A11" s="658" t="s">
        <v>1067</v>
      </c>
      <c r="B11" s="659"/>
      <c r="C11" s="659"/>
      <c r="D11" s="660"/>
      <c r="E11" s="1288" t="s">
        <v>1068</v>
      </c>
      <c r="F11" s="1289"/>
      <c r="G11" s="1289"/>
      <c r="H11" s="1290"/>
    </row>
    <row r="12" spans="1:8" x14ac:dyDescent="0.25">
      <c r="A12" s="1274" t="s">
        <v>1069</v>
      </c>
      <c r="B12" s="662"/>
      <c r="C12" s="663"/>
      <c r="D12" s="670" t="s">
        <v>55</v>
      </c>
      <c r="E12" s="671"/>
      <c r="F12" s="671"/>
      <c r="G12" s="671"/>
      <c r="H12" s="672"/>
    </row>
    <row r="13" spans="1:8" x14ac:dyDescent="0.25">
      <c r="A13" s="653" t="s">
        <v>1070</v>
      </c>
      <c r="B13" s="653"/>
      <c r="C13" s="653"/>
      <c r="D13" s="26" t="s">
        <v>10</v>
      </c>
      <c r="E13" s="26" t="s">
        <v>11</v>
      </c>
      <c r="F13" s="293" t="s">
        <v>12</v>
      </c>
      <c r="G13" s="26" t="s">
        <v>13</v>
      </c>
      <c r="H13" s="26" t="s">
        <v>14</v>
      </c>
    </row>
    <row r="14" spans="1:8" x14ac:dyDescent="0.25">
      <c r="A14" s="653"/>
      <c r="B14" s="653"/>
      <c r="C14" s="653"/>
      <c r="D14" s="28">
        <v>0.25</v>
      </c>
      <c r="E14" s="28">
        <v>0.25</v>
      </c>
      <c r="F14" s="28">
        <v>0.25</v>
      </c>
      <c r="G14" s="28">
        <v>0.25</v>
      </c>
      <c r="H14" s="294">
        <f>G14+F14+E14+D14</f>
        <v>1</v>
      </c>
    </row>
    <row r="15" spans="1:8" x14ac:dyDescent="0.25">
      <c r="A15" s="658" t="s">
        <v>1071</v>
      </c>
      <c r="B15" s="660"/>
      <c r="C15" s="653" t="s">
        <v>1072</v>
      </c>
      <c r="D15" s="653"/>
      <c r="E15" s="653"/>
      <c r="F15" s="295" t="s">
        <v>74</v>
      </c>
      <c r="G15" s="1286">
        <f>G17+G18+G19+G20+G21</f>
        <v>35373435</v>
      </c>
      <c r="H15" s="1287"/>
    </row>
    <row r="16" spans="1:8" ht="24" x14ac:dyDescent="0.25">
      <c r="A16" s="26" t="s">
        <v>17</v>
      </c>
      <c r="B16" s="27" t="s">
        <v>18</v>
      </c>
      <c r="C16" s="26" t="s">
        <v>19</v>
      </c>
      <c r="D16" s="26" t="s">
        <v>20</v>
      </c>
      <c r="E16" s="26" t="s">
        <v>21</v>
      </c>
      <c r="F16" s="293" t="s">
        <v>22</v>
      </c>
      <c r="G16" s="26" t="s">
        <v>23</v>
      </c>
      <c r="H16" s="26" t="s">
        <v>24</v>
      </c>
    </row>
    <row r="17" spans="1:9" ht="84" x14ac:dyDescent="0.25">
      <c r="A17" s="32" t="s">
        <v>895</v>
      </c>
      <c r="B17" s="171" t="s">
        <v>1073</v>
      </c>
      <c r="C17" s="32" t="s">
        <v>896</v>
      </c>
      <c r="D17" s="296" t="s">
        <v>855</v>
      </c>
      <c r="E17" s="33" t="s">
        <v>897</v>
      </c>
      <c r="F17" s="39">
        <v>3</v>
      </c>
      <c r="G17" s="260">
        <v>5712864</v>
      </c>
      <c r="H17" s="31"/>
      <c r="I17" s="557"/>
    </row>
    <row r="18" spans="1:9" ht="72" x14ac:dyDescent="0.25">
      <c r="A18" s="32" t="s">
        <v>898</v>
      </c>
      <c r="B18" s="171" t="s">
        <v>1074</v>
      </c>
      <c r="C18" s="32" t="s">
        <v>896</v>
      </c>
      <c r="D18" s="33" t="s">
        <v>855</v>
      </c>
      <c r="E18" s="33" t="s">
        <v>897</v>
      </c>
      <c r="F18" s="39">
        <v>1</v>
      </c>
      <c r="G18" s="260">
        <v>5712864</v>
      </c>
      <c r="H18" s="57"/>
      <c r="I18" s="557"/>
    </row>
    <row r="19" spans="1:9" ht="84" x14ac:dyDescent="0.25">
      <c r="A19" s="32" t="s">
        <v>899</v>
      </c>
      <c r="B19" s="42" t="s">
        <v>1075</v>
      </c>
      <c r="C19" s="32" t="s">
        <v>896</v>
      </c>
      <c r="D19" s="33">
        <v>46054</v>
      </c>
      <c r="E19" s="33">
        <v>46203</v>
      </c>
      <c r="F19" s="39">
        <v>1</v>
      </c>
      <c r="G19" s="260">
        <v>11853118</v>
      </c>
      <c r="H19" s="53"/>
    </row>
    <row r="20" spans="1:9" ht="72" x14ac:dyDescent="0.25">
      <c r="A20" s="32" t="s">
        <v>900</v>
      </c>
      <c r="B20" s="42" t="s">
        <v>1076</v>
      </c>
      <c r="C20" s="32" t="s">
        <v>896</v>
      </c>
      <c r="D20" s="296">
        <v>46204</v>
      </c>
      <c r="E20" s="33">
        <v>46326</v>
      </c>
      <c r="F20" s="39">
        <v>2</v>
      </c>
      <c r="G20" s="260">
        <v>8092608</v>
      </c>
      <c r="H20" s="53"/>
    </row>
    <row r="21" spans="1:9" ht="72" x14ac:dyDescent="0.25">
      <c r="A21" s="298" t="s">
        <v>217</v>
      </c>
      <c r="B21" s="299" t="s">
        <v>1077</v>
      </c>
      <c r="C21" s="298" t="s">
        <v>901</v>
      </c>
      <c r="D21" s="99">
        <v>46342</v>
      </c>
      <c r="E21" s="99">
        <v>46357</v>
      </c>
      <c r="F21" s="300">
        <v>1</v>
      </c>
      <c r="G21" s="479">
        <v>4001981</v>
      </c>
      <c r="H21" s="302"/>
    </row>
    <row r="22" spans="1:9" x14ac:dyDescent="0.25">
      <c r="A22" s="1274" t="s">
        <v>902</v>
      </c>
      <c r="B22" s="662"/>
      <c r="C22" s="1274" t="s">
        <v>903</v>
      </c>
      <c r="D22" s="662"/>
      <c r="E22" s="663"/>
      <c r="F22" s="1275" t="s">
        <v>904</v>
      </c>
      <c r="G22" s="1275"/>
      <c r="H22" s="1276"/>
    </row>
    <row r="23" spans="1:9" ht="93.75" customHeight="1" x14ac:dyDescent="0.25">
      <c r="A23" s="1277" t="s">
        <v>2104</v>
      </c>
      <c r="B23" s="1278"/>
      <c r="C23" s="903" t="s">
        <v>2105</v>
      </c>
      <c r="D23" s="1279"/>
      <c r="E23" s="904"/>
      <c r="F23" s="907" t="s">
        <v>2106</v>
      </c>
      <c r="G23" s="907"/>
      <c r="H23" s="908"/>
    </row>
    <row r="25" spans="1:9" s="153" customFormat="1" x14ac:dyDescent="0.25">
      <c r="A25" s="303"/>
      <c r="B25" s="303"/>
      <c r="C25" s="303"/>
      <c r="D25" s="303"/>
      <c r="E25" s="303"/>
      <c r="F25" s="303"/>
      <c r="G25" s="303"/>
      <c r="H25" s="303"/>
    </row>
    <row r="27" spans="1:9" x14ac:dyDescent="0.25">
      <c r="A27" s="6" t="s">
        <v>0</v>
      </c>
      <c r="B27" s="617" t="s">
        <v>894</v>
      </c>
      <c r="C27" s="617"/>
      <c r="D27" s="617"/>
      <c r="E27" s="617"/>
      <c r="F27" s="617"/>
      <c r="G27" s="617"/>
      <c r="H27" s="655" t="s">
        <v>2</v>
      </c>
    </row>
    <row r="28" spans="1:9" x14ac:dyDescent="0.25">
      <c r="A28" s="5" t="s">
        <v>3</v>
      </c>
      <c r="B28" s="617"/>
      <c r="C28" s="617"/>
      <c r="D28" s="617"/>
      <c r="E28" s="617"/>
      <c r="F28" s="617"/>
      <c r="G28" s="617"/>
      <c r="H28" s="656"/>
    </row>
    <row r="29" spans="1:9" x14ac:dyDescent="0.25">
      <c r="A29" s="5" t="s">
        <v>4</v>
      </c>
      <c r="B29" s="617" t="s">
        <v>5</v>
      </c>
      <c r="C29" s="617"/>
      <c r="D29" s="617"/>
      <c r="E29" s="617"/>
      <c r="F29" s="617"/>
      <c r="G29" s="617"/>
      <c r="H29" s="656"/>
    </row>
    <row r="30" spans="1:9" x14ac:dyDescent="0.25">
      <c r="A30" s="5" t="s">
        <v>6</v>
      </c>
      <c r="B30" s="617"/>
      <c r="C30" s="617"/>
      <c r="D30" s="617"/>
      <c r="E30" s="617"/>
      <c r="F30" s="617"/>
      <c r="G30" s="617"/>
      <c r="H30" s="657"/>
    </row>
    <row r="31" spans="1:9" x14ac:dyDescent="0.25">
      <c r="A31" s="625" t="s">
        <v>2230</v>
      </c>
      <c r="B31" s="625"/>
      <c r="C31" s="625"/>
      <c r="D31" s="625"/>
      <c r="E31" s="625"/>
      <c r="F31" s="625"/>
      <c r="G31" s="625"/>
      <c r="H31" s="625"/>
    </row>
    <row r="32" spans="1:9" x14ac:dyDescent="0.25">
      <c r="A32" s="1075" t="s">
        <v>1078</v>
      </c>
      <c r="B32" s="1075"/>
      <c r="C32" s="1075"/>
      <c r="D32" s="1075"/>
      <c r="E32" s="1075"/>
      <c r="F32" s="1075"/>
      <c r="G32" s="1075"/>
      <c r="H32" s="1075"/>
    </row>
    <row r="33" spans="1:8" x14ac:dyDescent="0.25">
      <c r="A33" s="646" t="s">
        <v>1079</v>
      </c>
      <c r="B33" s="646"/>
      <c r="C33" s="646"/>
      <c r="D33" s="646"/>
      <c r="E33" s="646"/>
      <c r="F33" s="646"/>
      <c r="G33" s="1284" t="s">
        <v>7</v>
      </c>
      <c r="H33" s="1285"/>
    </row>
    <row r="34" spans="1:8" ht="33.75" customHeight="1" x14ac:dyDescent="0.25">
      <c r="A34" s="612" t="s">
        <v>1080</v>
      </c>
      <c r="B34" s="612"/>
      <c r="C34" s="612"/>
      <c r="D34" s="612"/>
      <c r="E34" s="679" t="s">
        <v>1068</v>
      </c>
      <c r="F34" s="680"/>
      <c r="G34" s="680"/>
      <c r="H34" s="681"/>
    </row>
    <row r="35" spans="1:8" x14ac:dyDescent="0.25">
      <c r="A35" s="625" t="s">
        <v>1081</v>
      </c>
      <c r="B35" s="625"/>
      <c r="C35" s="625"/>
      <c r="D35" s="705" t="s">
        <v>55</v>
      </c>
      <c r="E35" s="693"/>
      <c r="F35" s="693"/>
      <c r="G35" s="693"/>
      <c r="H35" s="694"/>
    </row>
    <row r="36" spans="1:8" x14ac:dyDescent="0.25">
      <c r="A36" s="625" t="s">
        <v>1082</v>
      </c>
      <c r="B36" s="625"/>
      <c r="C36" s="625"/>
      <c r="D36" s="4" t="s">
        <v>10</v>
      </c>
      <c r="E36" s="4" t="s">
        <v>11</v>
      </c>
      <c r="F36" s="4" t="s">
        <v>12</v>
      </c>
      <c r="G36" s="4" t="s">
        <v>13</v>
      </c>
      <c r="H36" s="4" t="s">
        <v>14</v>
      </c>
    </row>
    <row r="37" spans="1:8" x14ac:dyDescent="0.25">
      <c r="A37" s="625"/>
      <c r="B37" s="625"/>
      <c r="C37" s="625"/>
      <c r="D37" s="28">
        <v>0.25</v>
      </c>
      <c r="E37" s="28">
        <v>0.25</v>
      </c>
      <c r="F37" s="28">
        <v>0.25</v>
      </c>
      <c r="G37" s="28">
        <v>0.25</v>
      </c>
      <c r="H37" s="78">
        <f>G37+F37+E37+D37</f>
        <v>1</v>
      </c>
    </row>
    <row r="38" spans="1:8" ht="33.75" customHeight="1" x14ac:dyDescent="0.25">
      <c r="A38" s="679" t="s">
        <v>1083</v>
      </c>
      <c r="B38" s="681"/>
      <c r="C38" s="679" t="s">
        <v>1084</v>
      </c>
      <c r="D38" s="815"/>
      <c r="E38" s="815"/>
      <c r="F38" s="304" t="s">
        <v>74</v>
      </c>
      <c r="G38" s="1282">
        <f>G40+G41+G42+G43+G44</f>
        <v>22408982</v>
      </c>
      <c r="H38" s="1283"/>
    </row>
    <row r="39" spans="1:8" ht="24" x14ac:dyDescent="0.25">
      <c r="A39" s="26" t="s">
        <v>17</v>
      </c>
      <c r="B39" s="27" t="s">
        <v>18</v>
      </c>
      <c r="C39" s="26" t="s">
        <v>19</v>
      </c>
      <c r="D39" s="4" t="s">
        <v>20</v>
      </c>
      <c r="E39" s="4" t="s">
        <v>21</v>
      </c>
      <c r="F39" s="4" t="s">
        <v>22</v>
      </c>
      <c r="G39" s="4" t="s">
        <v>23</v>
      </c>
      <c r="H39" s="4" t="s">
        <v>24</v>
      </c>
    </row>
    <row r="40" spans="1:8" ht="72" x14ac:dyDescent="0.25">
      <c r="A40" s="305" t="s">
        <v>905</v>
      </c>
      <c r="B40" s="306" t="s">
        <v>1085</v>
      </c>
      <c r="C40" s="45" t="s">
        <v>906</v>
      </c>
      <c r="D40" s="296">
        <v>46023</v>
      </c>
      <c r="E40" s="118">
        <v>46111</v>
      </c>
      <c r="F40" s="39">
        <v>1</v>
      </c>
      <c r="G40" s="297">
        <v>3822306</v>
      </c>
      <c r="H40" s="53"/>
    </row>
    <row r="41" spans="1:8" ht="84" x14ac:dyDescent="0.25">
      <c r="A41" s="305" t="s">
        <v>907</v>
      </c>
      <c r="B41" s="306" t="s">
        <v>908</v>
      </c>
      <c r="C41" s="45" t="s">
        <v>906</v>
      </c>
      <c r="D41" s="296">
        <v>46113</v>
      </c>
      <c r="E41" s="118">
        <v>46203</v>
      </c>
      <c r="F41" s="39">
        <v>1</v>
      </c>
      <c r="G41" s="297">
        <v>2479516</v>
      </c>
      <c r="H41" s="53"/>
    </row>
    <row r="42" spans="1:8" ht="108" x14ac:dyDescent="0.25">
      <c r="A42" s="307" t="s">
        <v>909</v>
      </c>
      <c r="B42" s="308" t="s">
        <v>1086</v>
      </c>
      <c r="C42" s="309" t="s">
        <v>906</v>
      </c>
      <c r="D42" s="296">
        <v>46204</v>
      </c>
      <c r="E42" s="310">
        <v>46295</v>
      </c>
      <c r="F42" s="311">
        <v>1</v>
      </c>
      <c r="G42" s="312">
        <v>5987643</v>
      </c>
      <c r="H42" s="313"/>
    </row>
    <row r="43" spans="1:8" ht="84" x14ac:dyDescent="0.25">
      <c r="A43" s="45" t="s">
        <v>910</v>
      </c>
      <c r="B43" s="306" t="s">
        <v>1087</v>
      </c>
      <c r="C43" s="45" t="s">
        <v>906</v>
      </c>
      <c r="D43" s="296">
        <v>46204</v>
      </c>
      <c r="E43" s="118">
        <v>46295</v>
      </c>
      <c r="F43" s="39">
        <v>1</v>
      </c>
      <c r="G43" s="297">
        <v>5837398</v>
      </c>
      <c r="H43" s="53"/>
    </row>
    <row r="44" spans="1:8" ht="72" x14ac:dyDescent="0.25">
      <c r="A44" s="305" t="s">
        <v>217</v>
      </c>
      <c r="B44" s="171" t="s">
        <v>1088</v>
      </c>
      <c r="C44" s="45" t="s">
        <v>901</v>
      </c>
      <c r="D44" s="296">
        <v>46342</v>
      </c>
      <c r="E44" s="99">
        <v>46357</v>
      </c>
      <c r="F44" s="39">
        <v>1</v>
      </c>
      <c r="G44" s="301">
        <v>4282119</v>
      </c>
      <c r="H44" s="53"/>
    </row>
    <row r="45" spans="1:8" x14ac:dyDescent="0.25">
      <c r="A45" s="1274" t="s">
        <v>902</v>
      </c>
      <c r="B45" s="662"/>
      <c r="C45" s="1274" t="s">
        <v>903</v>
      </c>
      <c r="D45" s="662"/>
      <c r="E45" s="663"/>
      <c r="F45" s="1275" t="s">
        <v>904</v>
      </c>
      <c r="G45" s="1275"/>
      <c r="H45" s="1276"/>
    </row>
    <row r="46" spans="1:8" ht="96.75" customHeight="1" x14ac:dyDescent="0.25">
      <c r="A46" s="1277" t="s">
        <v>2107</v>
      </c>
      <c r="B46" s="1278"/>
      <c r="C46" s="903" t="s">
        <v>2105</v>
      </c>
      <c r="D46" s="1279"/>
      <c r="E46" s="904"/>
      <c r="F46" s="907" t="s">
        <v>2108</v>
      </c>
      <c r="G46" s="907"/>
      <c r="H46" s="908"/>
    </row>
    <row r="48" spans="1:8" s="153" customFormat="1" x14ac:dyDescent="0.25">
      <c r="A48" s="303"/>
      <c r="B48" s="303"/>
      <c r="C48" s="303"/>
      <c r="D48" s="303"/>
      <c r="E48" s="303"/>
      <c r="F48" s="303"/>
      <c r="G48" s="303"/>
      <c r="H48" s="303"/>
    </row>
    <row r="50" spans="1:8" x14ac:dyDescent="0.25">
      <c r="A50" s="6" t="s">
        <v>0</v>
      </c>
      <c r="B50" s="1106" t="s">
        <v>894</v>
      </c>
      <c r="C50" s="1107"/>
      <c r="D50" s="1107"/>
      <c r="E50" s="1107"/>
      <c r="F50" s="1107"/>
      <c r="G50" s="1108"/>
      <c r="H50" s="655" t="s">
        <v>2</v>
      </c>
    </row>
    <row r="51" spans="1:8" x14ac:dyDescent="0.25">
      <c r="A51" s="5" t="s">
        <v>3</v>
      </c>
      <c r="B51" s="1109"/>
      <c r="C51" s="1110"/>
      <c r="D51" s="1110"/>
      <c r="E51" s="1110"/>
      <c r="F51" s="1110"/>
      <c r="G51" s="1111"/>
      <c r="H51" s="656"/>
    </row>
    <row r="52" spans="1:8" x14ac:dyDescent="0.25">
      <c r="A52" s="5" t="s">
        <v>4</v>
      </c>
      <c r="B52" s="617" t="s">
        <v>5</v>
      </c>
      <c r="C52" s="617"/>
      <c r="D52" s="617"/>
      <c r="E52" s="617"/>
      <c r="F52" s="617"/>
      <c r="G52" s="617"/>
      <c r="H52" s="656"/>
    </row>
    <row r="53" spans="1:8" x14ac:dyDescent="0.25">
      <c r="A53" s="5" t="s">
        <v>6</v>
      </c>
      <c r="B53" s="617"/>
      <c r="C53" s="617"/>
      <c r="D53" s="617"/>
      <c r="E53" s="617"/>
      <c r="F53" s="617"/>
      <c r="G53" s="617"/>
      <c r="H53" s="657"/>
    </row>
    <row r="54" spans="1:8" x14ac:dyDescent="0.25">
      <c r="A54" s="1075" t="s">
        <v>2232</v>
      </c>
      <c r="B54" s="1075"/>
      <c r="C54" s="1075"/>
      <c r="D54" s="1075"/>
      <c r="E54" s="1075"/>
      <c r="F54" s="1075"/>
      <c r="G54" s="1075"/>
      <c r="H54" s="1075"/>
    </row>
    <row r="55" spans="1:8" x14ac:dyDescent="0.25">
      <c r="A55" s="1075" t="s">
        <v>1089</v>
      </c>
      <c r="B55" s="1075"/>
      <c r="C55" s="1075"/>
      <c r="D55" s="1075"/>
      <c r="E55" s="1075"/>
      <c r="F55" s="1075"/>
      <c r="G55" s="1075"/>
      <c r="H55" s="1075"/>
    </row>
    <row r="56" spans="1:8" x14ac:dyDescent="0.25">
      <c r="A56" s="911" t="s">
        <v>1090</v>
      </c>
      <c r="B56" s="911"/>
      <c r="C56" s="911"/>
      <c r="D56" s="911"/>
      <c r="E56" s="911"/>
      <c r="F56" s="911"/>
      <c r="G56" s="1250" t="s">
        <v>935</v>
      </c>
      <c r="H56" s="1251"/>
    </row>
    <row r="57" spans="1:8" ht="37.5" customHeight="1" x14ac:dyDescent="0.25">
      <c r="A57" s="696" t="s">
        <v>1091</v>
      </c>
      <c r="B57" s="696"/>
      <c r="C57" s="696"/>
      <c r="D57" s="696"/>
      <c r="E57" s="1267" t="s">
        <v>1092</v>
      </c>
      <c r="F57" s="1271"/>
      <c r="G57" s="1271"/>
      <c r="H57" s="1268"/>
    </row>
    <row r="58" spans="1:8" x14ac:dyDescent="0.25">
      <c r="A58" s="625" t="s">
        <v>1093</v>
      </c>
      <c r="B58" s="625"/>
      <c r="C58" s="625"/>
      <c r="D58" s="1264" t="s">
        <v>55</v>
      </c>
      <c r="E58" s="1265"/>
      <c r="F58" s="1265"/>
      <c r="G58" s="1265"/>
      <c r="H58" s="1266"/>
    </row>
    <row r="59" spans="1:8" x14ac:dyDescent="0.25">
      <c r="A59" s="625" t="s">
        <v>1094</v>
      </c>
      <c r="B59" s="625"/>
      <c r="C59" s="625"/>
      <c r="D59" s="218" t="s">
        <v>10</v>
      </c>
      <c r="E59" s="218" t="s">
        <v>11</v>
      </c>
      <c r="F59" s="315" t="s">
        <v>12</v>
      </c>
      <c r="G59" s="218" t="s">
        <v>13</v>
      </c>
      <c r="H59" s="218" t="s">
        <v>14</v>
      </c>
    </row>
    <row r="60" spans="1:8" x14ac:dyDescent="0.25">
      <c r="A60" s="625"/>
      <c r="B60" s="625"/>
      <c r="C60" s="625"/>
      <c r="D60" s="316">
        <v>0.25</v>
      </c>
      <c r="E60" s="316">
        <v>0.25</v>
      </c>
      <c r="F60" s="316">
        <v>0.25</v>
      </c>
      <c r="G60" s="316">
        <v>0.25</v>
      </c>
      <c r="H60" s="223">
        <f>G60+F60+E60+D60</f>
        <v>1</v>
      </c>
    </row>
    <row r="61" spans="1:8" x14ac:dyDescent="0.25">
      <c r="A61" s="679" t="s">
        <v>1095</v>
      </c>
      <c r="B61" s="681"/>
      <c r="C61" s="612" t="s">
        <v>1096</v>
      </c>
      <c r="D61" s="612"/>
      <c r="E61" s="612"/>
      <c r="F61" s="295" t="s">
        <v>74</v>
      </c>
      <c r="G61" s="1280">
        <f>G63+G64+G65+G66+G67</f>
        <v>18334508</v>
      </c>
      <c r="H61" s="1281"/>
    </row>
    <row r="62" spans="1:8" ht="24" x14ac:dyDescent="0.25">
      <c r="A62" s="26" t="s">
        <v>17</v>
      </c>
      <c r="B62" s="27" t="s">
        <v>18</v>
      </c>
      <c r="C62" s="26" t="s">
        <v>19</v>
      </c>
      <c r="D62" s="26" t="s">
        <v>20</v>
      </c>
      <c r="E62" s="220" t="s">
        <v>21</v>
      </c>
      <c r="F62" s="293" t="s">
        <v>22</v>
      </c>
      <c r="G62" s="26" t="s">
        <v>23</v>
      </c>
      <c r="H62" s="4" t="s">
        <v>24</v>
      </c>
    </row>
    <row r="63" spans="1:8" ht="96" x14ac:dyDescent="0.25">
      <c r="A63" s="305" t="s">
        <v>912</v>
      </c>
      <c r="B63" s="117" t="s">
        <v>913</v>
      </c>
      <c r="C63" s="309" t="s">
        <v>914</v>
      </c>
      <c r="D63" s="296">
        <v>46023</v>
      </c>
      <c r="E63" s="310">
        <v>46111</v>
      </c>
      <c r="F63" s="311">
        <v>3</v>
      </c>
      <c r="G63" s="312">
        <v>3824521</v>
      </c>
      <c r="H63" s="317"/>
    </row>
    <row r="64" spans="1:8" ht="84" x14ac:dyDescent="0.25">
      <c r="A64" s="305" t="s">
        <v>915</v>
      </c>
      <c r="B64" s="117" t="s">
        <v>1097</v>
      </c>
      <c r="C64" s="309" t="s">
        <v>914</v>
      </c>
      <c r="D64" s="296">
        <v>46113</v>
      </c>
      <c r="E64" s="310">
        <v>46203</v>
      </c>
      <c r="F64" s="311">
        <v>1</v>
      </c>
      <c r="G64" s="312">
        <v>2385652</v>
      </c>
      <c r="H64" s="317"/>
    </row>
    <row r="65" spans="1:8" ht="72" x14ac:dyDescent="0.25">
      <c r="A65" s="307" t="s">
        <v>916</v>
      </c>
      <c r="B65" s="318" t="s">
        <v>1098</v>
      </c>
      <c r="C65" s="309" t="s">
        <v>917</v>
      </c>
      <c r="D65" s="296">
        <v>46174</v>
      </c>
      <c r="E65" s="310">
        <v>46264</v>
      </c>
      <c r="F65" s="311">
        <v>1</v>
      </c>
      <c r="G65" s="312">
        <v>3862556</v>
      </c>
      <c r="H65" s="313"/>
    </row>
    <row r="66" spans="1:8" ht="72" x14ac:dyDescent="0.25">
      <c r="A66" s="307" t="s">
        <v>918</v>
      </c>
      <c r="B66" s="318" t="s">
        <v>1099</v>
      </c>
      <c r="C66" s="309" t="s">
        <v>917</v>
      </c>
      <c r="D66" s="296">
        <v>46266</v>
      </c>
      <c r="E66" s="310">
        <v>46325</v>
      </c>
      <c r="F66" s="311">
        <v>1</v>
      </c>
      <c r="G66" s="312">
        <v>3979660</v>
      </c>
      <c r="H66" s="313"/>
    </row>
    <row r="67" spans="1:8" ht="72" x14ac:dyDescent="0.25">
      <c r="A67" s="305" t="s">
        <v>217</v>
      </c>
      <c r="B67" s="306" t="s">
        <v>1088</v>
      </c>
      <c r="C67" s="45" t="s">
        <v>901</v>
      </c>
      <c r="D67" s="296">
        <v>46342</v>
      </c>
      <c r="E67" s="99">
        <v>46357</v>
      </c>
      <c r="F67" s="39">
        <v>1</v>
      </c>
      <c r="G67" s="301">
        <v>4282119</v>
      </c>
      <c r="H67" s="53"/>
    </row>
    <row r="68" spans="1:8" x14ac:dyDescent="0.25">
      <c r="A68" s="1274" t="s">
        <v>902</v>
      </c>
      <c r="B68" s="662"/>
      <c r="C68" s="1274" t="s">
        <v>903</v>
      </c>
      <c r="D68" s="662"/>
      <c r="E68" s="663"/>
      <c r="F68" s="1275" t="s">
        <v>904</v>
      </c>
      <c r="G68" s="1275"/>
      <c r="H68" s="1276"/>
    </row>
    <row r="69" spans="1:8" ht="95.25" customHeight="1" x14ac:dyDescent="0.25">
      <c r="A69" s="1277" t="s">
        <v>2109</v>
      </c>
      <c r="B69" s="1278"/>
      <c r="C69" s="903" t="s">
        <v>2110</v>
      </c>
      <c r="D69" s="1279"/>
      <c r="E69" s="904"/>
      <c r="F69" s="907" t="s">
        <v>2111</v>
      </c>
      <c r="G69" s="907"/>
      <c r="H69" s="908"/>
    </row>
    <row r="71" spans="1:8" s="153" customFormat="1" x14ac:dyDescent="0.25">
      <c r="A71" s="303"/>
      <c r="B71" s="303"/>
      <c r="C71" s="303"/>
      <c r="D71" s="303"/>
      <c r="E71" s="303"/>
      <c r="F71" s="303"/>
      <c r="G71" s="303"/>
      <c r="H71" s="303"/>
    </row>
    <row r="73" spans="1:8" x14ac:dyDescent="0.25">
      <c r="A73" s="319" t="s">
        <v>0</v>
      </c>
      <c r="B73" s="1255" t="s">
        <v>894</v>
      </c>
      <c r="C73" s="1256"/>
      <c r="D73" s="1256"/>
      <c r="E73" s="1256"/>
      <c r="F73" s="1256"/>
      <c r="G73" s="1257"/>
      <c r="H73" s="1261" t="s">
        <v>2</v>
      </c>
    </row>
    <row r="74" spans="1:8" x14ac:dyDescent="0.25">
      <c r="A74" s="219" t="s">
        <v>3</v>
      </c>
      <c r="B74" s="1258"/>
      <c r="C74" s="1259"/>
      <c r="D74" s="1259"/>
      <c r="E74" s="1259"/>
      <c r="F74" s="1259"/>
      <c r="G74" s="1260"/>
      <c r="H74" s="1262"/>
    </row>
    <row r="75" spans="1:8" x14ac:dyDescent="0.25">
      <c r="A75" s="219" t="s">
        <v>4</v>
      </c>
      <c r="B75" s="1118" t="s">
        <v>5</v>
      </c>
      <c r="C75" s="1118"/>
      <c r="D75" s="1118"/>
      <c r="E75" s="1118"/>
      <c r="F75" s="1118"/>
      <c r="G75" s="1118"/>
      <c r="H75" s="1262"/>
    </row>
    <row r="76" spans="1:8" x14ac:dyDescent="0.25">
      <c r="A76" s="219" t="s">
        <v>6</v>
      </c>
      <c r="B76" s="1118"/>
      <c r="C76" s="1118"/>
      <c r="D76" s="1118"/>
      <c r="E76" s="1118"/>
      <c r="F76" s="1118"/>
      <c r="G76" s="1118"/>
      <c r="H76" s="1263"/>
    </row>
    <row r="77" spans="1:8" x14ac:dyDescent="0.25">
      <c r="A77" s="1075" t="s">
        <v>2232</v>
      </c>
      <c r="B77" s="1075"/>
      <c r="C77" s="1075"/>
      <c r="D77" s="1075"/>
      <c r="E77" s="1075"/>
      <c r="F77" s="1075"/>
      <c r="G77" s="1075"/>
      <c r="H77" s="1075"/>
    </row>
    <row r="78" spans="1:8" x14ac:dyDescent="0.25">
      <c r="A78" s="1075" t="s">
        <v>1100</v>
      </c>
      <c r="B78" s="1075"/>
      <c r="C78" s="1075"/>
      <c r="D78" s="1075"/>
      <c r="E78" s="1075"/>
      <c r="F78" s="1075"/>
      <c r="G78" s="1075"/>
      <c r="H78" s="1075"/>
    </row>
    <row r="79" spans="1:8" x14ac:dyDescent="0.25">
      <c r="A79" s="911" t="s">
        <v>1101</v>
      </c>
      <c r="B79" s="911"/>
      <c r="C79" s="911"/>
      <c r="D79" s="911"/>
      <c r="E79" s="911"/>
      <c r="F79" s="911"/>
      <c r="G79" s="1250" t="s">
        <v>935</v>
      </c>
      <c r="H79" s="1251"/>
    </row>
    <row r="80" spans="1:8" ht="36.75" customHeight="1" x14ac:dyDescent="0.25">
      <c r="A80" s="696" t="s">
        <v>1102</v>
      </c>
      <c r="B80" s="696"/>
      <c r="C80" s="696"/>
      <c r="D80" s="696"/>
      <c r="E80" s="1267" t="s">
        <v>1103</v>
      </c>
      <c r="F80" s="1271"/>
      <c r="G80" s="1271"/>
      <c r="H80" s="1268"/>
    </row>
    <row r="81" spans="1:8" x14ac:dyDescent="0.25">
      <c r="A81" s="1075" t="s">
        <v>1104</v>
      </c>
      <c r="B81" s="1075"/>
      <c r="C81" s="1075"/>
      <c r="D81" s="1264" t="s">
        <v>55</v>
      </c>
      <c r="E81" s="1265"/>
      <c r="F81" s="1265"/>
      <c r="G81" s="1265"/>
      <c r="H81" s="1266"/>
    </row>
    <row r="82" spans="1:8" x14ac:dyDescent="0.25">
      <c r="A82" s="1075" t="s">
        <v>1105</v>
      </c>
      <c r="B82" s="1075"/>
      <c r="C82" s="1075"/>
      <c r="D82" s="218" t="s">
        <v>10</v>
      </c>
      <c r="E82" s="218" t="s">
        <v>11</v>
      </c>
      <c r="F82" s="315" t="s">
        <v>12</v>
      </c>
      <c r="G82" s="218" t="s">
        <v>13</v>
      </c>
      <c r="H82" s="218" t="s">
        <v>14</v>
      </c>
    </row>
    <row r="83" spans="1:8" x14ac:dyDescent="0.25">
      <c r="A83" s="1075"/>
      <c r="B83" s="1075"/>
      <c r="C83" s="1272"/>
      <c r="D83" s="320">
        <v>0.25</v>
      </c>
      <c r="E83" s="320">
        <v>0.25</v>
      </c>
      <c r="F83" s="320">
        <v>0.25</v>
      </c>
      <c r="G83" s="320">
        <v>0.25</v>
      </c>
      <c r="H83" s="321">
        <v>1</v>
      </c>
    </row>
    <row r="84" spans="1:8" ht="43.5" customHeight="1" x14ac:dyDescent="0.25">
      <c r="A84" s="1267" t="s">
        <v>1106</v>
      </c>
      <c r="B84" s="1268"/>
      <c r="C84" s="696" t="s">
        <v>1107</v>
      </c>
      <c r="D84" s="696"/>
      <c r="E84" s="696"/>
      <c r="F84" s="322" t="s">
        <v>74</v>
      </c>
      <c r="G84" s="1273">
        <f>G86+G87+G88+G89+G90+G91</f>
        <v>47688498</v>
      </c>
      <c r="H84" s="1273"/>
    </row>
    <row r="85" spans="1:8" ht="24" x14ac:dyDescent="0.25">
      <c r="A85" s="220" t="s">
        <v>17</v>
      </c>
      <c r="B85" s="323" t="s">
        <v>18</v>
      </c>
      <c r="C85" s="324" t="s">
        <v>19</v>
      </c>
      <c r="D85" s="325" t="s">
        <v>20</v>
      </c>
      <c r="E85" s="325" t="s">
        <v>21</v>
      </c>
      <c r="F85" s="326" t="s">
        <v>22</v>
      </c>
      <c r="G85" s="324" t="s">
        <v>23</v>
      </c>
      <c r="H85" s="324" t="s">
        <v>24</v>
      </c>
    </row>
    <row r="86" spans="1:8" ht="84" x14ac:dyDescent="0.25">
      <c r="A86" s="49" t="s">
        <v>919</v>
      </c>
      <c r="B86" s="231" t="s">
        <v>1108</v>
      </c>
      <c r="C86" s="309" t="s">
        <v>920</v>
      </c>
      <c r="D86" s="296">
        <v>46023</v>
      </c>
      <c r="E86" s="43">
        <v>46112</v>
      </c>
      <c r="F86" s="311">
        <v>1</v>
      </c>
      <c r="G86" s="312">
        <v>9428851</v>
      </c>
      <c r="H86" s="317"/>
    </row>
    <row r="87" spans="1:8" ht="72" x14ac:dyDescent="0.25">
      <c r="A87" s="309" t="s">
        <v>921</v>
      </c>
      <c r="B87" s="318" t="s">
        <v>1109</v>
      </c>
      <c r="C87" s="309" t="s">
        <v>920</v>
      </c>
      <c r="D87" s="296">
        <v>46113</v>
      </c>
      <c r="E87" s="43">
        <v>46173</v>
      </c>
      <c r="F87" s="311">
        <v>2</v>
      </c>
      <c r="G87" s="312">
        <v>5075315</v>
      </c>
      <c r="H87" s="317"/>
    </row>
    <row r="88" spans="1:8" ht="96" x14ac:dyDescent="0.25">
      <c r="A88" s="309" t="s">
        <v>922</v>
      </c>
      <c r="B88" s="231" t="s">
        <v>1110</v>
      </c>
      <c r="C88" s="309" t="s">
        <v>920</v>
      </c>
      <c r="D88" s="296">
        <v>46023</v>
      </c>
      <c r="E88" s="43">
        <v>46203</v>
      </c>
      <c r="F88" s="311">
        <v>3</v>
      </c>
      <c r="G88" s="312">
        <v>15861175</v>
      </c>
      <c r="H88" s="317"/>
    </row>
    <row r="89" spans="1:8" ht="84" x14ac:dyDescent="0.25">
      <c r="A89" s="309" t="s">
        <v>923</v>
      </c>
      <c r="B89" s="318" t="s">
        <v>1111</v>
      </c>
      <c r="C89" s="309" t="s">
        <v>920</v>
      </c>
      <c r="D89" s="296">
        <v>46174</v>
      </c>
      <c r="E89" s="43">
        <v>46264</v>
      </c>
      <c r="F89" s="311">
        <v>1</v>
      </c>
      <c r="G89" s="312">
        <v>6804579</v>
      </c>
      <c r="H89" s="317"/>
    </row>
    <row r="90" spans="1:8" ht="108" x14ac:dyDescent="0.25">
      <c r="A90" s="309" t="s">
        <v>924</v>
      </c>
      <c r="B90" s="318" t="s">
        <v>1112</v>
      </c>
      <c r="C90" s="309" t="s">
        <v>920</v>
      </c>
      <c r="D90" s="296">
        <v>46235</v>
      </c>
      <c r="E90" s="43">
        <v>46326</v>
      </c>
      <c r="F90" s="311">
        <v>1</v>
      </c>
      <c r="G90" s="312">
        <v>6236459</v>
      </c>
      <c r="H90" s="317"/>
    </row>
    <row r="91" spans="1:8" ht="72" x14ac:dyDescent="0.25">
      <c r="A91" s="309" t="s">
        <v>925</v>
      </c>
      <c r="B91" s="318" t="s">
        <v>1113</v>
      </c>
      <c r="C91" s="309" t="s">
        <v>901</v>
      </c>
      <c r="D91" s="296">
        <v>46342</v>
      </c>
      <c r="E91" s="327">
        <v>46357</v>
      </c>
      <c r="F91" s="311">
        <v>1</v>
      </c>
      <c r="G91" s="328">
        <v>4282119</v>
      </c>
      <c r="H91" s="309"/>
    </row>
    <row r="92" spans="1:8" x14ac:dyDescent="0.25">
      <c r="A92" s="1245" t="s">
        <v>902</v>
      </c>
      <c r="B92" s="1246"/>
      <c r="C92" s="1245" t="s">
        <v>903</v>
      </c>
      <c r="D92" s="1246"/>
      <c r="E92" s="1247"/>
      <c r="F92" s="1248" t="s">
        <v>904</v>
      </c>
      <c r="G92" s="1248"/>
      <c r="H92" s="1249"/>
    </row>
    <row r="93" spans="1:8" ht="99" customHeight="1" x14ac:dyDescent="0.25">
      <c r="A93" s="1233" t="s">
        <v>2112</v>
      </c>
      <c r="B93" s="1234"/>
      <c r="C93" s="1233" t="s">
        <v>2110</v>
      </c>
      <c r="D93" s="1234"/>
      <c r="E93" s="1235"/>
      <c r="F93" s="1236" t="s">
        <v>2111</v>
      </c>
      <c r="G93" s="1236"/>
      <c r="H93" s="1237"/>
    </row>
    <row r="95" spans="1:8" s="153" customFormat="1" x14ac:dyDescent="0.25">
      <c r="A95" s="303"/>
      <c r="B95" s="303"/>
      <c r="C95" s="303"/>
      <c r="D95" s="303"/>
      <c r="E95" s="303"/>
      <c r="F95" s="303"/>
      <c r="G95" s="303"/>
      <c r="H95" s="303"/>
    </row>
    <row r="97" spans="1:8" x14ac:dyDescent="0.25">
      <c r="A97" s="319" t="s">
        <v>0</v>
      </c>
      <c r="B97" s="1255" t="s">
        <v>894</v>
      </c>
      <c r="C97" s="1256"/>
      <c r="D97" s="1256"/>
      <c r="E97" s="1256"/>
      <c r="F97" s="1256"/>
      <c r="G97" s="1257"/>
      <c r="H97" s="1261" t="s">
        <v>2</v>
      </c>
    </row>
    <row r="98" spans="1:8" x14ac:dyDescent="0.25">
      <c r="A98" s="219" t="s">
        <v>3</v>
      </c>
      <c r="B98" s="1258"/>
      <c r="C98" s="1259"/>
      <c r="D98" s="1259"/>
      <c r="E98" s="1259"/>
      <c r="F98" s="1259"/>
      <c r="G98" s="1260"/>
      <c r="H98" s="1262"/>
    </row>
    <row r="99" spans="1:8" x14ac:dyDescent="0.25">
      <c r="A99" s="219" t="s">
        <v>4</v>
      </c>
      <c r="B99" s="1118" t="s">
        <v>5</v>
      </c>
      <c r="C99" s="1118"/>
      <c r="D99" s="1118"/>
      <c r="E99" s="1118"/>
      <c r="F99" s="1118"/>
      <c r="G99" s="1118"/>
      <c r="H99" s="1262"/>
    </row>
    <row r="100" spans="1:8" x14ac:dyDescent="0.25">
      <c r="A100" s="219" t="s">
        <v>6</v>
      </c>
      <c r="B100" s="1118"/>
      <c r="C100" s="1118"/>
      <c r="D100" s="1118"/>
      <c r="E100" s="1118"/>
      <c r="F100" s="1118"/>
      <c r="G100" s="1118"/>
      <c r="H100" s="1263"/>
    </row>
    <row r="101" spans="1:8" x14ac:dyDescent="0.25">
      <c r="A101" s="1075" t="s">
        <v>2232</v>
      </c>
      <c r="B101" s="1075"/>
      <c r="C101" s="1075"/>
      <c r="D101" s="1075"/>
      <c r="E101" s="1075"/>
      <c r="F101" s="1075"/>
      <c r="G101" s="1075"/>
      <c r="H101" s="1075"/>
    </row>
    <row r="102" spans="1:8" x14ac:dyDescent="0.25">
      <c r="A102" s="1075" t="s">
        <v>1114</v>
      </c>
      <c r="B102" s="1075"/>
      <c r="C102" s="1075"/>
      <c r="D102" s="1075"/>
      <c r="E102" s="1075"/>
      <c r="F102" s="1075"/>
      <c r="G102" s="1075"/>
      <c r="H102" s="1075"/>
    </row>
    <row r="103" spans="1:8" x14ac:dyDescent="0.25">
      <c r="A103" s="696" t="s">
        <v>1115</v>
      </c>
      <c r="B103" s="696"/>
      <c r="C103" s="696"/>
      <c r="D103" s="696"/>
      <c r="E103" s="696"/>
      <c r="F103" s="696"/>
      <c r="G103" s="1250" t="s">
        <v>935</v>
      </c>
      <c r="H103" s="1251"/>
    </row>
    <row r="104" spans="1:8" ht="48" customHeight="1" x14ac:dyDescent="0.25">
      <c r="A104" s="696" t="s">
        <v>1116</v>
      </c>
      <c r="B104" s="696"/>
      <c r="C104" s="696"/>
      <c r="D104" s="696"/>
      <c r="E104" s="1267" t="s">
        <v>1103</v>
      </c>
      <c r="F104" s="1271"/>
      <c r="G104" s="1271"/>
      <c r="H104" s="1268"/>
    </row>
    <row r="105" spans="1:8" x14ac:dyDescent="0.25">
      <c r="A105" s="625" t="s">
        <v>1117</v>
      </c>
      <c r="B105" s="625"/>
      <c r="C105" s="625"/>
      <c r="D105" s="1264" t="s">
        <v>55</v>
      </c>
      <c r="E105" s="1265"/>
      <c r="F105" s="1265"/>
      <c r="G105" s="1265"/>
      <c r="H105" s="1266"/>
    </row>
    <row r="106" spans="1:8" x14ac:dyDescent="0.25">
      <c r="A106" s="625" t="s">
        <v>1118</v>
      </c>
      <c r="B106" s="625"/>
      <c r="C106" s="625"/>
      <c r="D106" s="218" t="s">
        <v>10</v>
      </c>
      <c r="E106" s="218" t="s">
        <v>11</v>
      </c>
      <c r="F106" s="315" t="s">
        <v>12</v>
      </c>
      <c r="G106" s="218" t="s">
        <v>13</v>
      </c>
      <c r="H106" s="218" t="s">
        <v>14</v>
      </c>
    </row>
    <row r="107" spans="1:8" x14ac:dyDescent="0.25">
      <c r="A107" s="625"/>
      <c r="B107" s="625"/>
      <c r="C107" s="625"/>
      <c r="D107" s="316">
        <v>0.25</v>
      </c>
      <c r="E107" s="316">
        <v>0.25</v>
      </c>
      <c r="F107" s="316">
        <v>0.25</v>
      </c>
      <c r="G107" s="316">
        <v>0.25</v>
      </c>
      <c r="H107" s="316">
        <v>1</v>
      </c>
    </row>
    <row r="108" spans="1:8" x14ac:dyDescent="0.25">
      <c r="A108" s="1267" t="s">
        <v>1119</v>
      </c>
      <c r="B108" s="1268"/>
      <c r="C108" s="1267" t="s">
        <v>1120</v>
      </c>
      <c r="D108" s="691"/>
      <c r="E108" s="688"/>
      <c r="F108" s="329" t="s">
        <v>74</v>
      </c>
      <c r="G108" s="1269">
        <f>G110+G111+G112+G113+G114</f>
        <v>34957591</v>
      </c>
      <c r="H108" s="1270"/>
    </row>
    <row r="109" spans="1:8" ht="24" x14ac:dyDescent="0.25">
      <c r="A109" s="218" t="s">
        <v>17</v>
      </c>
      <c r="B109" s="314" t="s">
        <v>18</v>
      </c>
      <c r="C109" s="218" t="s">
        <v>19</v>
      </c>
      <c r="D109" s="218" t="s">
        <v>20</v>
      </c>
      <c r="E109" s="218" t="s">
        <v>21</v>
      </c>
      <c r="F109" s="315" t="s">
        <v>22</v>
      </c>
      <c r="G109" s="218" t="s">
        <v>23</v>
      </c>
      <c r="H109" s="218" t="s">
        <v>24</v>
      </c>
    </row>
    <row r="110" spans="1:8" ht="84" x14ac:dyDescent="0.25">
      <c r="A110" s="309" t="s">
        <v>926</v>
      </c>
      <c r="B110" s="318" t="s">
        <v>1121</v>
      </c>
      <c r="C110" s="309" t="s">
        <v>927</v>
      </c>
      <c r="D110" s="296">
        <v>46023</v>
      </c>
      <c r="E110" s="310">
        <v>46173</v>
      </c>
      <c r="F110" s="330">
        <v>1</v>
      </c>
      <c r="G110" s="331">
        <v>6199321</v>
      </c>
      <c r="H110" s="218"/>
    </row>
    <row r="111" spans="1:8" ht="84" x14ac:dyDescent="0.25">
      <c r="A111" s="309" t="s">
        <v>928</v>
      </c>
      <c r="B111" s="318" t="s">
        <v>1122</v>
      </c>
      <c r="C111" s="309" t="s">
        <v>927</v>
      </c>
      <c r="D111" s="296">
        <v>46174</v>
      </c>
      <c r="E111" s="310">
        <v>46340</v>
      </c>
      <c r="F111" s="330">
        <v>2</v>
      </c>
      <c r="G111" s="331">
        <v>24476151</v>
      </c>
      <c r="H111" s="218"/>
    </row>
    <row r="112" spans="1:8" ht="72" x14ac:dyDescent="0.25">
      <c r="A112" s="309" t="s">
        <v>929</v>
      </c>
      <c r="B112" s="318" t="s">
        <v>1113</v>
      </c>
      <c r="C112" s="309" t="s">
        <v>901</v>
      </c>
      <c r="D112" s="296">
        <v>46341</v>
      </c>
      <c r="E112" s="327">
        <v>46357</v>
      </c>
      <c r="F112" s="311">
        <v>1</v>
      </c>
      <c r="G112" s="328">
        <v>4282119</v>
      </c>
      <c r="H112" s="309"/>
    </row>
    <row r="113" spans="1:8" x14ac:dyDescent="0.25">
      <c r="A113" s="1245" t="s">
        <v>902</v>
      </c>
      <c r="B113" s="1246"/>
      <c r="C113" s="1245" t="s">
        <v>903</v>
      </c>
      <c r="D113" s="1246"/>
      <c r="E113" s="1247"/>
      <c r="F113" s="1248" t="s">
        <v>904</v>
      </c>
      <c r="G113" s="1248"/>
      <c r="H113" s="1249"/>
    </row>
    <row r="114" spans="1:8" ht="118.5" customHeight="1" x14ac:dyDescent="0.25">
      <c r="A114" s="1233" t="s">
        <v>2113</v>
      </c>
      <c r="B114" s="1234"/>
      <c r="C114" s="1233" t="s">
        <v>2110</v>
      </c>
      <c r="D114" s="1234"/>
      <c r="E114" s="1235"/>
      <c r="F114" s="1236" t="s">
        <v>2108</v>
      </c>
      <c r="G114" s="1236"/>
      <c r="H114" s="1237"/>
    </row>
    <row r="116" spans="1:8" s="153" customFormat="1" x14ac:dyDescent="0.25">
      <c r="A116" s="303"/>
      <c r="B116" s="303"/>
      <c r="C116" s="303"/>
      <c r="D116" s="303"/>
      <c r="E116" s="303"/>
      <c r="F116" s="303"/>
      <c r="G116" s="303"/>
      <c r="H116" s="303"/>
    </row>
    <row r="118" spans="1:8" x14ac:dyDescent="0.25">
      <c r="A118" s="319" t="s">
        <v>0</v>
      </c>
      <c r="B118" s="1255" t="s">
        <v>894</v>
      </c>
      <c r="C118" s="1256"/>
      <c r="D118" s="1256"/>
      <c r="E118" s="1256"/>
      <c r="F118" s="1256"/>
      <c r="G118" s="1257"/>
      <c r="H118" s="1261" t="s">
        <v>2</v>
      </c>
    </row>
    <row r="119" spans="1:8" x14ac:dyDescent="0.25">
      <c r="A119" s="219" t="s">
        <v>3</v>
      </c>
      <c r="B119" s="1258"/>
      <c r="C119" s="1259"/>
      <c r="D119" s="1259"/>
      <c r="E119" s="1259"/>
      <c r="F119" s="1259"/>
      <c r="G119" s="1260"/>
      <c r="H119" s="1262"/>
    </row>
    <row r="120" spans="1:8" x14ac:dyDescent="0.25">
      <c r="A120" s="219" t="s">
        <v>4</v>
      </c>
      <c r="B120" s="1118" t="s">
        <v>5</v>
      </c>
      <c r="C120" s="1118"/>
      <c r="D120" s="1118"/>
      <c r="E120" s="1118"/>
      <c r="F120" s="1118"/>
      <c r="G120" s="1118"/>
      <c r="H120" s="1262"/>
    </row>
    <row r="121" spans="1:8" x14ac:dyDescent="0.25">
      <c r="A121" s="219" t="s">
        <v>6</v>
      </c>
      <c r="B121" s="1118"/>
      <c r="C121" s="1118"/>
      <c r="D121" s="1118"/>
      <c r="E121" s="1118"/>
      <c r="F121" s="1118"/>
      <c r="G121" s="1118"/>
      <c r="H121" s="1263"/>
    </row>
    <row r="122" spans="1:8" x14ac:dyDescent="0.25">
      <c r="A122" s="1075" t="s">
        <v>2232</v>
      </c>
      <c r="B122" s="1075"/>
      <c r="C122" s="1075"/>
      <c r="D122" s="1075"/>
      <c r="E122" s="1075"/>
      <c r="F122" s="1075"/>
      <c r="G122" s="1075"/>
      <c r="H122" s="1075"/>
    </row>
    <row r="123" spans="1:8" x14ac:dyDescent="0.25">
      <c r="A123" s="1075" t="s">
        <v>1123</v>
      </c>
      <c r="B123" s="1075"/>
      <c r="C123" s="1075"/>
      <c r="D123" s="1075"/>
      <c r="E123" s="1075"/>
      <c r="F123" s="1075"/>
      <c r="G123" s="1075"/>
      <c r="H123" s="1075"/>
    </row>
    <row r="124" spans="1:8" x14ac:dyDescent="0.25">
      <c r="A124" s="911" t="s">
        <v>1124</v>
      </c>
      <c r="B124" s="911"/>
      <c r="C124" s="911"/>
      <c r="D124" s="911"/>
      <c r="E124" s="911"/>
      <c r="F124" s="911"/>
      <c r="G124" s="1250" t="s">
        <v>935</v>
      </c>
      <c r="H124" s="1251"/>
    </row>
    <row r="125" spans="1:8" ht="45" customHeight="1" x14ac:dyDescent="0.25">
      <c r="A125" s="911" t="s">
        <v>1125</v>
      </c>
      <c r="B125" s="911"/>
      <c r="C125" s="911"/>
      <c r="D125" s="911"/>
      <c r="E125" s="1238" t="s">
        <v>1103</v>
      </c>
      <c r="F125" s="1252"/>
      <c r="G125" s="1252"/>
      <c r="H125" s="1239"/>
    </row>
    <row r="126" spans="1:8" x14ac:dyDescent="0.25">
      <c r="A126" s="1245" t="s">
        <v>1126</v>
      </c>
      <c r="B126" s="1246"/>
      <c r="C126" s="1247"/>
      <c r="D126" s="1253" t="s">
        <v>55</v>
      </c>
      <c r="E126" s="760"/>
      <c r="F126" s="760"/>
      <c r="G126" s="760"/>
      <c r="H126" s="1254"/>
    </row>
    <row r="127" spans="1:8" x14ac:dyDescent="0.25">
      <c r="A127" s="1049" t="s">
        <v>1127</v>
      </c>
      <c r="B127" s="1049"/>
      <c r="C127" s="1049"/>
      <c r="D127" s="220" t="s">
        <v>10</v>
      </c>
      <c r="E127" s="220" t="s">
        <v>11</v>
      </c>
      <c r="F127" s="332" t="s">
        <v>12</v>
      </c>
      <c r="G127" s="220" t="s">
        <v>13</v>
      </c>
      <c r="H127" s="220" t="s">
        <v>14</v>
      </c>
    </row>
    <row r="128" spans="1:8" x14ac:dyDescent="0.25">
      <c r="A128" s="1049"/>
      <c r="B128" s="1049"/>
      <c r="C128" s="1049"/>
      <c r="D128" s="316">
        <v>0.25</v>
      </c>
      <c r="E128" s="316">
        <v>0.25</v>
      </c>
      <c r="F128" s="316">
        <v>0.25</v>
      </c>
      <c r="G128" s="316">
        <v>0.25</v>
      </c>
      <c r="H128" s="333">
        <f>G128+F128+E128+D128</f>
        <v>1</v>
      </c>
    </row>
    <row r="129" spans="1:8" ht="33" customHeight="1" x14ac:dyDescent="0.25">
      <c r="A129" s="1238" t="s">
        <v>1128</v>
      </c>
      <c r="B129" s="1239"/>
      <c r="C129" s="1240" t="s">
        <v>1129</v>
      </c>
      <c r="D129" s="1241"/>
      <c r="E129" s="1242"/>
      <c r="F129" s="334" t="s">
        <v>74</v>
      </c>
      <c r="G129" s="1243">
        <f>G131+G132</f>
        <v>29717250</v>
      </c>
      <c r="H129" s="1244"/>
    </row>
    <row r="130" spans="1:8" ht="24" x14ac:dyDescent="0.25">
      <c r="A130" s="335" t="s">
        <v>17</v>
      </c>
      <c r="B130" s="336" t="s">
        <v>18</v>
      </c>
      <c r="C130" s="220" t="s">
        <v>19</v>
      </c>
      <c r="D130" s="220" t="s">
        <v>20</v>
      </c>
      <c r="E130" s="220" t="s">
        <v>21</v>
      </c>
      <c r="F130" s="332" t="s">
        <v>22</v>
      </c>
      <c r="G130" s="220" t="s">
        <v>23</v>
      </c>
      <c r="H130" s="220" t="s">
        <v>24</v>
      </c>
    </row>
    <row r="131" spans="1:8" ht="72" x14ac:dyDescent="0.25">
      <c r="A131" s="49" t="s">
        <v>930</v>
      </c>
      <c r="B131" s="60" t="s">
        <v>1130</v>
      </c>
      <c r="C131" s="49" t="s">
        <v>931</v>
      </c>
      <c r="D131" s="296">
        <v>46023</v>
      </c>
      <c r="E131" s="43">
        <v>46341</v>
      </c>
      <c r="F131" s="49">
        <v>1</v>
      </c>
      <c r="G131" s="337">
        <v>25435131</v>
      </c>
      <c r="H131" s="60"/>
    </row>
    <row r="132" spans="1:8" ht="72" x14ac:dyDescent="0.25">
      <c r="A132" s="49" t="s">
        <v>932</v>
      </c>
      <c r="B132" s="231" t="s">
        <v>1113</v>
      </c>
      <c r="C132" s="49" t="s">
        <v>901</v>
      </c>
      <c r="D132" s="296">
        <v>46342</v>
      </c>
      <c r="E132" s="327">
        <v>46357</v>
      </c>
      <c r="F132" s="311">
        <v>1</v>
      </c>
      <c r="G132" s="328">
        <v>4282119</v>
      </c>
      <c r="H132" s="49"/>
    </row>
    <row r="133" spans="1:8" x14ac:dyDescent="0.25">
      <c r="A133" s="1245" t="s">
        <v>902</v>
      </c>
      <c r="B133" s="1246"/>
      <c r="C133" s="1245" t="s">
        <v>903</v>
      </c>
      <c r="D133" s="1246"/>
      <c r="E133" s="1247"/>
      <c r="F133" s="1248" t="s">
        <v>904</v>
      </c>
      <c r="G133" s="1248"/>
      <c r="H133" s="1249"/>
    </row>
    <row r="134" spans="1:8" ht="92.25" customHeight="1" x14ac:dyDescent="0.25">
      <c r="A134" s="1233" t="s">
        <v>2114</v>
      </c>
      <c r="B134" s="1234"/>
      <c r="C134" s="1233" t="s">
        <v>2110</v>
      </c>
      <c r="D134" s="1234"/>
      <c r="E134" s="1235"/>
      <c r="F134" s="1236" t="s">
        <v>2111</v>
      </c>
      <c r="G134" s="1236"/>
      <c r="H134" s="1237"/>
    </row>
  </sheetData>
  <mergeCells count="126">
    <mergeCell ref="B4:G5"/>
    <mergeCell ref="H4:H7"/>
    <mergeCell ref="B6:G7"/>
    <mergeCell ref="A8:H8"/>
    <mergeCell ref="A9:H9"/>
    <mergeCell ref="A10:F10"/>
    <mergeCell ref="G10:H10"/>
    <mergeCell ref="A11:D11"/>
    <mergeCell ref="E11:H11"/>
    <mergeCell ref="A12:C12"/>
    <mergeCell ref="D12:H12"/>
    <mergeCell ref="A13:C14"/>
    <mergeCell ref="A33:F33"/>
    <mergeCell ref="G33:H33"/>
    <mergeCell ref="A34:D34"/>
    <mergeCell ref="E34:H34"/>
    <mergeCell ref="A35:C35"/>
    <mergeCell ref="D35:H35"/>
    <mergeCell ref="B27:G28"/>
    <mergeCell ref="H27:H30"/>
    <mergeCell ref="B29:G30"/>
    <mergeCell ref="A31:H31"/>
    <mergeCell ref="A32:H32"/>
    <mergeCell ref="A22:B22"/>
    <mergeCell ref="C22:E22"/>
    <mergeCell ref="F22:H22"/>
    <mergeCell ref="A23:B23"/>
    <mergeCell ref="C23:E23"/>
    <mergeCell ref="F23:H23"/>
    <mergeCell ref="A15:B15"/>
    <mergeCell ref="C15:E15"/>
    <mergeCell ref="G15:H15"/>
    <mergeCell ref="A46:B46"/>
    <mergeCell ref="C46:E46"/>
    <mergeCell ref="F46:H46"/>
    <mergeCell ref="B50:G51"/>
    <mergeCell ref="H50:H53"/>
    <mergeCell ref="B52:G53"/>
    <mergeCell ref="A36:C37"/>
    <mergeCell ref="A38:B38"/>
    <mergeCell ref="C38:E38"/>
    <mergeCell ref="G38:H38"/>
    <mergeCell ref="A45:B45"/>
    <mergeCell ref="C45:E45"/>
    <mergeCell ref="F45:H45"/>
    <mergeCell ref="A58:C58"/>
    <mergeCell ref="D58:H58"/>
    <mergeCell ref="A59:C60"/>
    <mergeCell ref="A61:B61"/>
    <mergeCell ref="C61:E61"/>
    <mergeCell ref="G61:H61"/>
    <mergeCell ref="A54:H54"/>
    <mergeCell ref="A55:H55"/>
    <mergeCell ref="A56:F56"/>
    <mergeCell ref="G56:H56"/>
    <mergeCell ref="A57:D57"/>
    <mergeCell ref="E57:H57"/>
    <mergeCell ref="B73:G74"/>
    <mergeCell ref="H73:H76"/>
    <mergeCell ref="B75:G76"/>
    <mergeCell ref="A77:H77"/>
    <mergeCell ref="A78:H78"/>
    <mergeCell ref="A68:B68"/>
    <mergeCell ref="C68:E68"/>
    <mergeCell ref="F68:H68"/>
    <mergeCell ref="A69:B69"/>
    <mergeCell ref="C69:E69"/>
    <mergeCell ref="F69:H69"/>
    <mergeCell ref="A82:C83"/>
    <mergeCell ref="A84:B84"/>
    <mergeCell ref="C84:E84"/>
    <mergeCell ref="G84:H84"/>
    <mergeCell ref="A92:B92"/>
    <mergeCell ref="C92:E92"/>
    <mergeCell ref="F92:H92"/>
    <mergeCell ref="A79:F79"/>
    <mergeCell ref="G79:H79"/>
    <mergeCell ref="A80:D80"/>
    <mergeCell ref="E80:H80"/>
    <mergeCell ref="A81:C81"/>
    <mergeCell ref="D81:H81"/>
    <mergeCell ref="A101:H101"/>
    <mergeCell ref="A102:H102"/>
    <mergeCell ref="A103:F103"/>
    <mergeCell ref="G103:H103"/>
    <mergeCell ref="A104:D104"/>
    <mergeCell ref="E104:H104"/>
    <mergeCell ref="A93:B93"/>
    <mergeCell ref="C93:E93"/>
    <mergeCell ref="F93:H93"/>
    <mergeCell ref="B97:G98"/>
    <mergeCell ref="H97:H100"/>
    <mergeCell ref="B99:G100"/>
    <mergeCell ref="A113:B113"/>
    <mergeCell ref="C113:E113"/>
    <mergeCell ref="F113:H113"/>
    <mergeCell ref="A114:B114"/>
    <mergeCell ref="C114:E114"/>
    <mergeCell ref="F114:H114"/>
    <mergeCell ref="A105:C105"/>
    <mergeCell ref="D105:H105"/>
    <mergeCell ref="A106:C107"/>
    <mergeCell ref="A108:B108"/>
    <mergeCell ref="C108:E108"/>
    <mergeCell ref="G108:H108"/>
    <mergeCell ref="A124:F124"/>
    <mergeCell ref="G124:H124"/>
    <mergeCell ref="A125:D125"/>
    <mergeCell ref="E125:H125"/>
    <mergeCell ref="A126:C126"/>
    <mergeCell ref="D126:H126"/>
    <mergeCell ref="B118:G119"/>
    <mergeCell ref="H118:H121"/>
    <mergeCell ref="B120:G121"/>
    <mergeCell ref="A122:H122"/>
    <mergeCell ref="A123:H123"/>
    <mergeCell ref="A134:B134"/>
    <mergeCell ref="C134:E134"/>
    <mergeCell ref="F134:H134"/>
    <mergeCell ref="A127:C128"/>
    <mergeCell ref="A129:B129"/>
    <mergeCell ref="C129:E129"/>
    <mergeCell ref="G129:H129"/>
    <mergeCell ref="A133:B133"/>
    <mergeCell ref="C133:E133"/>
    <mergeCell ref="F133:H133"/>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25E9E-4C2D-4AEB-924C-02FC77E84A60}">
  <sheetPr codeName="Hoja45"/>
  <dimension ref="A4:I63"/>
  <sheetViews>
    <sheetView workbookViewId="0"/>
  </sheetViews>
  <sheetFormatPr baseColWidth="10" defaultRowHeight="15" x14ac:dyDescent="0.25"/>
  <cols>
    <col min="1" max="1" width="27" style="145" customWidth="1"/>
    <col min="2" max="2" width="66.42578125" style="145" customWidth="1"/>
    <col min="3" max="3" width="24" style="145" customWidth="1"/>
    <col min="4" max="5" width="16.28515625" style="146" customWidth="1"/>
    <col min="6" max="6" width="14.7109375" style="146" customWidth="1"/>
    <col min="7" max="7" width="18.7109375" style="146" customWidth="1"/>
    <col min="8" max="8" width="21.42578125" style="145" customWidth="1"/>
    <col min="9" max="9" width="14.140625" bestFit="1" customWidth="1"/>
  </cols>
  <sheetData>
    <row r="4" spans="1:8" x14ac:dyDescent="0.25">
      <c r="A4" s="127" t="s">
        <v>0</v>
      </c>
      <c r="B4" s="1308" t="s">
        <v>1519</v>
      </c>
      <c r="C4" s="1308"/>
      <c r="D4" s="1308"/>
      <c r="E4" s="1308"/>
      <c r="F4" s="1308"/>
      <c r="G4" s="1308"/>
      <c r="H4" s="1324" t="s">
        <v>2</v>
      </c>
    </row>
    <row r="5" spans="1:8" x14ac:dyDescent="0.25">
      <c r="A5" s="129" t="s">
        <v>3</v>
      </c>
      <c r="B5" s="1308"/>
      <c r="C5" s="1308"/>
      <c r="D5" s="1308"/>
      <c r="E5" s="1308"/>
      <c r="F5" s="1308"/>
      <c r="G5" s="1308"/>
      <c r="H5" s="1324"/>
    </row>
    <row r="6" spans="1:8" x14ac:dyDescent="0.25">
      <c r="A6" s="129" t="s">
        <v>4</v>
      </c>
      <c r="B6" s="766" t="s">
        <v>5</v>
      </c>
      <c r="C6" s="766"/>
      <c r="D6" s="766"/>
      <c r="E6" s="766"/>
      <c r="F6" s="766"/>
      <c r="G6" s="766"/>
      <c r="H6" s="1324"/>
    </row>
    <row r="7" spans="1:8" x14ac:dyDescent="0.25">
      <c r="A7" s="129" t="s">
        <v>6</v>
      </c>
      <c r="B7" s="766"/>
      <c r="C7" s="766"/>
      <c r="D7" s="766"/>
      <c r="E7" s="766"/>
      <c r="F7" s="766"/>
      <c r="G7" s="766"/>
      <c r="H7" s="1324"/>
    </row>
    <row r="8" spans="1:8" x14ac:dyDescent="0.25">
      <c r="A8" s="640" t="s">
        <v>2252</v>
      </c>
      <c r="B8" s="625"/>
      <c r="C8" s="625"/>
      <c r="D8" s="625"/>
      <c r="E8" s="625"/>
      <c r="F8" s="625"/>
      <c r="G8" s="625"/>
      <c r="H8" s="625"/>
    </row>
    <row r="9" spans="1:8" x14ac:dyDescent="0.25">
      <c r="A9" s="771" t="s">
        <v>1530</v>
      </c>
      <c r="B9" s="770"/>
      <c r="C9" s="770"/>
      <c r="D9" s="770"/>
      <c r="E9" s="770"/>
      <c r="F9" s="770"/>
      <c r="G9" s="770"/>
      <c r="H9" s="770"/>
    </row>
    <row r="10" spans="1:8" x14ac:dyDescent="0.25">
      <c r="A10" s="1322" t="s">
        <v>1531</v>
      </c>
      <c r="B10" s="1323"/>
      <c r="C10" s="1323"/>
      <c r="D10" s="1323"/>
      <c r="E10" s="1323"/>
      <c r="F10" s="1323"/>
      <c r="G10" s="1312" t="s">
        <v>7</v>
      </c>
      <c r="H10" s="1312"/>
    </row>
    <row r="11" spans="1:8" ht="39.75" customHeight="1" x14ac:dyDescent="0.25">
      <c r="A11" s="1315" t="s">
        <v>1532</v>
      </c>
      <c r="B11" s="1313"/>
      <c r="C11" s="1313"/>
      <c r="D11" s="1313"/>
      <c r="E11" s="612" t="s">
        <v>1533</v>
      </c>
      <c r="F11" s="612"/>
      <c r="G11" s="612"/>
      <c r="H11" s="612"/>
    </row>
    <row r="12" spans="1:8" x14ac:dyDescent="0.25">
      <c r="A12" s="706" t="s">
        <v>1534</v>
      </c>
      <c r="B12" s="642"/>
      <c r="C12" s="642"/>
      <c r="D12" s="766" t="s">
        <v>55</v>
      </c>
      <c r="E12" s="766"/>
      <c r="F12" s="766"/>
      <c r="G12" s="766"/>
      <c r="H12" s="766"/>
    </row>
    <row r="13" spans="1:8" x14ac:dyDescent="0.25">
      <c r="A13" s="642"/>
      <c r="B13" s="642"/>
      <c r="C13" s="642"/>
      <c r="D13" s="128" t="s">
        <v>10</v>
      </c>
      <c r="E13" s="128" t="s">
        <v>11</v>
      </c>
      <c r="F13" s="128" t="s">
        <v>12</v>
      </c>
      <c r="G13" s="128" t="s">
        <v>13</v>
      </c>
      <c r="H13" s="128" t="s">
        <v>14</v>
      </c>
    </row>
    <row r="14" spans="1:8" x14ac:dyDescent="0.25">
      <c r="A14" s="642"/>
      <c r="B14" s="642"/>
      <c r="C14" s="642"/>
      <c r="D14" s="102">
        <v>0</v>
      </c>
      <c r="E14" s="102">
        <v>0</v>
      </c>
      <c r="F14" s="102">
        <v>0</v>
      </c>
      <c r="G14" s="102">
        <v>1</v>
      </c>
      <c r="H14" s="102">
        <v>1</v>
      </c>
    </row>
    <row r="15" spans="1:8" ht="31.5" customHeight="1" x14ac:dyDescent="0.25">
      <c r="A15" s="1316" t="s">
        <v>1535</v>
      </c>
      <c r="B15" s="1317"/>
      <c r="C15" s="1318" t="s">
        <v>1536</v>
      </c>
      <c r="D15" s="1318"/>
      <c r="E15" s="1319"/>
      <c r="F15" s="439" t="s">
        <v>1520</v>
      </c>
      <c r="G15" s="1320">
        <f>SUM(G17:G20)</f>
        <v>82634357.405945808</v>
      </c>
      <c r="H15" s="1321"/>
    </row>
    <row r="16" spans="1:8" ht="24" x14ac:dyDescent="0.25">
      <c r="A16" s="128" t="s">
        <v>17</v>
      </c>
      <c r="B16" s="128" t="s">
        <v>18</v>
      </c>
      <c r="C16" s="128" t="s">
        <v>19</v>
      </c>
      <c r="D16" s="128" t="s">
        <v>20</v>
      </c>
      <c r="E16" s="128" t="s">
        <v>21</v>
      </c>
      <c r="F16" s="128" t="s">
        <v>22</v>
      </c>
      <c r="G16" s="128" t="s">
        <v>23</v>
      </c>
      <c r="H16" s="128" t="s">
        <v>24</v>
      </c>
    </row>
    <row r="17" spans="1:9" ht="108" x14ac:dyDescent="0.25">
      <c r="A17" s="21" t="s">
        <v>1521</v>
      </c>
      <c r="B17" s="280" t="s">
        <v>1537</v>
      </c>
      <c r="C17" s="13" t="s">
        <v>1522</v>
      </c>
      <c r="D17" s="22" t="s">
        <v>855</v>
      </c>
      <c r="E17" s="22" t="s">
        <v>897</v>
      </c>
      <c r="F17" s="13">
        <v>1</v>
      </c>
      <c r="G17" s="434">
        <v>58906471.834234796</v>
      </c>
      <c r="H17" s="26"/>
      <c r="I17" s="574"/>
    </row>
    <row r="18" spans="1:9" ht="108" x14ac:dyDescent="0.25">
      <c r="A18" s="284" t="s">
        <v>1523</v>
      </c>
      <c r="B18" s="435" t="s">
        <v>1538</v>
      </c>
      <c r="C18" s="257" t="s">
        <v>1524</v>
      </c>
      <c r="D18" s="436" t="s">
        <v>1525</v>
      </c>
      <c r="E18" s="436" t="s">
        <v>1526</v>
      </c>
      <c r="F18" s="32">
        <v>1</v>
      </c>
      <c r="G18" s="434">
        <v>10616600.370824853</v>
      </c>
      <c r="H18" s="437"/>
      <c r="I18" s="574"/>
    </row>
    <row r="19" spans="1:9" ht="120" x14ac:dyDescent="0.25">
      <c r="A19" s="282" t="s">
        <v>1527</v>
      </c>
      <c r="B19" s="438" t="s">
        <v>1539</v>
      </c>
      <c r="C19" s="275" t="s">
        <v>1524</v>
      </c>
      <c r="D19" s="436" t="s">
        <v>1525</v>
      </c>
      <c r="E19" s="436" t="s">
        <v>1526</v>
      </c>
      <c r="F19" s="32">
        <v>1</v>
      </c>
      <c r="G19" s="434">
        <v>11026114.091666393</v>
      </c>
      <c r="H19" s="437"/>
      <c r="I19" s="574"/>
    </row>
    <row r="20" spans="1:9" ht="72" x14ac:dyDescent="0.25">
      <c r="A20" s="21" t="s">
        <v>1528</v>
      </c>
      <c r="B20" s="115" t="s">
        <v>1540</v>
      </c>
      <c r="C20" s="32" t="s">
        <v>1529</v>
      </c>
      <c r="D20" s="118">
        <v>46341</v>
      </c>
      <c r="E20" s="118">
        <v>46356</v>
      </c>
      <c r="F20" s="195">
        <v>1</v>
      </c>
      <c r="G20" s="434">
        <v>2085171.1092197655</v>
      </c>
      <c r="H20" s="198"/>
    </row>
    <row r="21" spans="1:9" ht="81.75" customHeight="1" x14ac:dyDescent="0.25">
      <c r="A21" s="676" t="s">
        <v>2115</v>
      </c>
      <c r="B21" s="734"/>
      <c r="C21" s="676" t="s">
        <v>2117</v>
      </c>
      <c r="D21" s="1314"/>
      <c r="E21" s="1314"/>
      <c r="F21" s="1052" t="s">
        <v>2116</v>
      </c>
      <c r="G21" s="756"/>
      <c r="H21" s="756"/>
    </row>
    <row r="23" spans="1:9" s="153" customFormat="1" x14ac:dyDescent="0.25">
      <c r="A23" s="440"/>
      <c r="B23" s="440"/>
      <c r="C23" s="440"/>
      <c r="D23" s="441"/>
      <c r="E23" s="441"/>
      <c r="F23" s="441"/>
      <c r="G23" s="441"/>
      <c r="H23" s="440"/>
    </row>
    <row r="25" spans="1:9" x14ac:dyDescent="0.25">
      <c r="A25" s="127" t="s">
        <v>0</v>
      </c>
      <c r="B25" s="1308" t="s">
        <v>1519</v>
      </c>
      <c r="C25" s="1308"/>
      <c r="D25" s="1308"/>
      <c r="E25" s="1308"/>
      <c r="F25" s="1308"/>
      <c r="G25" s="1308"/>
      <c r="H25" s="767" t="s">
        <v>2</v>
      </c>
    </row>
    <row r="26" spans="1:9" x14ac:dyDescent="0.25">
      <c r="A26" s="129">
        <v>16761552.655318003</v>
      </c>
      <c r="B26" s="1308"/>
      <c r="C26" s="1308"/>
      <c r="D26" s="1308"/>
      <c r="E26" s="1308"/>
      <c r="F26" s="1308"/>
      <c r="G26" s="1308"/>
      <c r="H26" s="768"/>
    </row>
    <row r="27" spans="1:9" x14ac:dyDescent="0.25">
      <c r="A27" s="129" t="s">
        <v>4</v>
      </c>
      <c r="B27" s="766" t="s">
        <v>5</v>
      </c>
      <c r="C27" s="766"/>
      <c r="D27" s="766"/>
      <c r="E27" s="766"/>
      <c r="F27" s="766"/>
      <c r="G27" s="766"/>
      <c r="H27" s="768"/>
    </row>
    <row r="28" spans="1:9" x14ac:dyDescent="0.25">
      <c r="A28" s="129" t="s">
        <v>6</v>
      </c>
      <c r="B28" s="766"/>
      <c r="C28" s="766"/>
      <c r="D28" s="766"/>
      <c r="E28" s="766"/>
      <c r="F28" s="766"/>
      <c r="G28" s="766"/>
      <c r="H28" s="769"/>
    </row>
    <row r="29" spans="1:9" x14ac:dyDescent="0.25">
      <c r="A29" s="640" t="s">
        <v>2252</v>
      </c>
      <c r="B29" s="625"/>
      <c r="C29" s="625"/>
      <c r="D29" s="625"/>
      <c r="E29" s="625"/>
      <c r="F29" s="625"/>
      <c r="G29" s="625"/>
      <c r="H29" s="625"/>
    </row>
    <row r="30" spans="1:9" x14ac:dyDescent="0.25">
      <c r="A30" s="771" t="s">
        <v>1549</v>
      </c>
      <c r="B30" s="770"/>
      <c r="C30" s="770"/>
      <c r="D30" s="770"/>
      <c r="E30" s="770"/>
      <c r="F30" s="770"/>
      <c r="G30" s="770"/>
      <c r="H30" s="770"/>
    </row>
    <row r="31" spans="1:9" x14ac:dyDescent="0.25">
      <c r="A31" s="1310" t="s">
        <v>1550</v>
      </c>
      <c r="B31" s="1311"/>
      <c r="C31" s="1311"/>
      <c r="D31" s="1311"/>
      <c r="E31" s="1311"/>
      <c r="F31" s="1311"/>
      <c r="G31" s="1312" t="s">
        <v>7</v>
      </c>
      <c r="H31" s="1312"/>
    </row>
    <row r="32" spans="1:9" ht="42.75" customHeight="1" x14ac:dyDescent="0.25">
      <c r="A32" s="1313" t="s">
        <v>1551</v>
      </c>
      <c r="B32" s="1313"/>
      <c r="C32" s="1313"/>
      <c r="D32" s="1313"/>
      <c r="E32" s="612" t="s">
        <v>1533</v>
      </c>
      <c r="F32" s="612"/>
      <c r="G32" s="612"/>
      <c r="H32" s="612"/>
    </row>
    <row r="33" spans="1:9" x14ac:dyDescent="0.25">
      <c r="A33" s="645" t="s">
        <v>1552</v>
      </c>
      <c r="B33" s="646"/>
      <c r="C33" s="646"/>
      <c r="D33" s="766" t="s">
        <v>55</v>
      </c>
      <c r="E33" s="766"/>
      <c r="F33" s="766"/>
      <c r="G33" s="766"/>
      <c r="H33" s="766"/>
    </row>
    <row r="34" spans="1:9" x14ac:dyDescent="0.25">
      <c r="A34" s="646"/>
      <c r="B34" s="646"/>
      <c r="C34" s="646"/>
      <c r="D34" s="128" t="s">
        <v>10</v>
      </c>
      <c r="E34" s="128" t="s">
        <v>11</v>
      </c>
      <c r="F34" s="128" t="s">
        <v>12</v>
      </c>
      <c r="G34" s="128" t="s">
        <v>13</v>
      </c>
      <c r="H34" s="128" t="s">
        <v>14</v>
      </c>
    </row>
    <row r="35" spans="1:9" x14ac:dyDescent="0.25">
      <c r="A35" s="646"/>
      <c r="B35" s="646"/>
      <c r="C35" s="646"/>
      <c r="D35" s="102">
        <v>0</v>
      </c>
      <c r="E35" s="102">
        <v>0</v>
      </c>
      <c r="F35" s="102">
        <v>0</v>
      </c>
      <c r="G35" s="102">
        <v>1</v>
      </c>
      <c r="H35" s="102">
        <v>1</v>
      </c>
    </row>
    <row r="36" spans="1:9" ht="30" customHeight="1" x14ac:dyDescent="0.25">
      <c r="A36" s="1067" t="s">
        <v>1319</v>
      </c>
      <c r="B36" s="1068"/>
      <c r="C36" s="1305" t="s">
        <v>1536</v>
      </c>
      <c r="D36" s="1306"/>
      <c r="E36" s="1307"/>
      <c r="F36" s="442" t="s">
        <v>1520</v>
      </c>
      <c r="G36" s="443">
        <f>SUM(G38:G41)</f>
        <v>68876082.494868591</v>
      </c>
      <c r="H36" s="444"/>
    </row>
    <row r="37" spans="1:9" ht="24" x14ac:dyDescent="0.25">
      <c r="A37" s="128" t="s">
        <v>17</v>
      </c>
      <c r="B37" s="130" t="s">
        <v>18</v>
      </c>
      <c r="C37" s="128" t="s">
        <v>19</v>
      </c>
      <c r="D37" s="128" t="s">
        <v>20</v>
      </c>
      <c r="E37" s="128" t="s">
        <v>21</v>
      </c>
      <c r="F37" s="128" t="s">
        <v>22</v>
      </c>
      <c r="G37" s="128" t="s">
        <v>23</v>
      </c>
      <c r="H37" s="128" t="s">
        <v>24</v>
      </c>
    </row>
    <row r="38" spans="1:9" ht="72" x14ac:dyDescent="0.25">
      <c r="A38" s="94" t="s">
        <v>1541</v>
      </c>
      <c r="B38" s="93" t="s">
        <v>1553</v>
      </c>
      <c r="C38" s="32" t="s">
        <v>1542</v>
      </c>
      <c r="D38" s="33">
        <v>46113</v>
      </c>
      <c r="E38" s="33" t="s">
        <v>791</v>
      </c>
      <c r="F38" s="445">
        <v>1</v>
      </c>
      <c r="G38" s="434">
        <v>16761552.655318003</v>
      </c>
      <c r="H38" s="349"/>
    </row>
    <row r="39" spans="1:9" ht="120" x14ac:dyDescent="0.25">
      <c r="A39" s="93" t="s">
        <v>1543</v>
      </c>
      <c r="B39" s="93" t="s">
        <v>1554</v>
      </c>
      <c r="C39" s="32" t="s">
        <v>1542</v>
      </c>
      <c r="D39" s="32" t="s">
        <v>1544</v>
      </c>
      <c r="E39" s="32" t="s">
        <v>1545</v>
      </c>
      <c r="F39" s="32">
        <v>1</v>
      </c>
      <c r="G39" s="434">
        <v>17251645.307707701</v>
      </c>
      <c r="H39" s="26"/>
    </row>
    <row r="40" spans="1:9" ht="132" x14ac:dyDescent="0.25">
      <c r="A40" s="93" t="s">
        <v>1546</v>
      </c>
      <c r="B40" s="93" t="s">
        <v>1555</v>
      </c>
      <c r="C40" s="32" t="s">
        <v>1542</v>
      </c>
      <c r="D40" s="33" t="s">
        <v>1547</v>
      </c>
      <c r="E40" s="33" t="s">
        <v>1548</v>
      </c>
      <c r="F40" s="445">
        <v>1</v>
      </c>
      <c r="G40" s="434">
        <v>32802218.055242606</v>
      </c>
      <c r="H40" s="349"/>
      <c r="I40" s="574"/>
    </row>
    <row r="41" spans="1:9" ht="72" x14ac:dyDescent="0.25">
      <c r="A41" s="21" t="s">
        <v>179</v>
      </c>
      <c r="B41" s="115" t="s">
        <v>1556</v>
      </c>
      <c r="C41" s="32" t="s">
        <v>1529</v>
      </c>
      <c r="D41" s="118" t="s">
        <v>791</v>
      </c>
      <c r="E41" s="118" t="s">
        <v>691</v>
      </c>
      <c r="F41" s="445">
        <v>1</v>
      </c>
      <c r="G41" s="434">
        <v>2060666.4766002805</v>
      </c>
      <c r="H41" s="349"/>
    </row>
    <row r="42" spans="1:9" ht="84.75" customHeight="1" x14ac:dyDescent="0.25">
      <c r="A42" s="1030" t="s">
        <v>2118</v>
      </c>
      <c r="B42" s="1028"/>
      <c r="C42" s="1030" t="s">
        <v>2117</v>
      </c>
      <c r="D42" s="1292"/>
      <c r="E42" s="1292"/>
      <c r="F42" s="1293" t="s">
        <v>2119</v>
      </c>
      <c r="G42" s="907"/>
      <c r="H42" s="908"/>
    </row>
    <row r="44" spans="1:9" s="153" customFormat="1" x14ac:dyDescent="0.25">
      <c r="A44" s="440"/>
      <c r="B44" s="440"/>
      <c r="C44" s="440"/>
      <c r="D44" s="441"/>
      <c r="E44" s="441"/>
      <c r="F44" s="441"/>
      <c r="G44" s="441"/>
      <c r="H44" s="440"/>
    </row>
    <row r="46" spans="1:9" x14ac:dyDescent="0.25">
      <c r="A46" s="446" t="s">
        <v>0</v>
      </c>
      <c r="B46" s="1308" t="s">
        <v>1557</v>
      </c>
      <c r="C46" s="1308"/>
      <c r="D46" s="1308"/>
      <c r="E46" s="1308"/>
      <c r="F46" s="1308"/>
      <c r="G46" s="1308"/>
      <c r="H46" s="1309" t="s">
        <v>2</v>
      </c>
    </row>
    <row r="47" spans="1:9" x14ac:dyDescent="0.25">
      <c r="A47" s="447" t="s">
        <v>3</v>
      </c>
      <c r="B47" s="1308"/>
      <c r="C47" s="1308"/>
      <c r="D47" s="1308"/>
      <c r="E47" s="1308"/>
      <c r="F47" s="1308"/>
      <c r="G47" s="1308"/>
      <c r="H47" s="1309"/>
    </row>
    <row r="48" spans="1:9" x14ac:dyDescent="0.25">
      <c r="A48" s="447" t="s">
        <v>4</v>
      </c>
      <c r="B48" s="928" t="s">
        <v>5</v>
      </c>
      <c r="C48" s="928"/>
      <c r="D48" s="928"/>
      <c r="E48" s="928"/>
      <c r="F48" s="928"/>
      <c r="G48" s="928"/>
      <c r="H48" s="1309"/>
    </row>
    <row r="49" spans="1:9" x14ac:dyDescent="0.25">
      <c r="A49" s="447" t="s">
        <v>6</v>
      </c>
      <c r="B49" s="928"/>
      <c r="C49" s="928"/>
      <c r="D49" s="928"/>
      <c r="E49" s="928"/>
      <c r="F49" s="928"/>
      <c r="G49" s="928"/>
      <c r="H49" s="1309"/>
    </row>
    <row r="50" spans="1:9" x14ac:dyDescent="0.25">
      <c r="A50" s="640" t="s">
        <v>2253</v>
      </c>
      <c r="B50" s="625"/>
      <c r="C50" s="625"/>
      <c r="D50" s="625"/>
      <c r="E50" s="625"/>
      <c r="F50" s="625"/>
      <c r="G50" s="625"/>
      <c r="H50" s="625"/>
    </row>
    <row r="51" spans="1:9" ht="22.5" customHeight="1" x14ac:dyDescent="0.25">
      <c r="A51" s="640" t="s">
        <v>1565</v>
      </c>
      <c r="B51" s="625"/>
      <c r="C51" s="625"/>
      <c r="D51" s="625"/>
      <c r="E51" s="625"/>
      <c r="F51" s="625"/>
      <c r="G51" s="625"/>
      <c r="H51" s="625"/>
    </row>
    <row r="52" spans="1:9" x14ac:dyDescent="0.25">
      <c r="A52" s="640" t="s">
        <v>1566</v>
      </c>
      <c r="B52" s="625"/>
      <c r="C52" s="625"/>
      <c r="D52" s="625"/>
      <c r="E52" s="625"/>
      <c r="F52" s="625"/>
      <c r="G52" s="707" t="s">
        <v>7</v>
      </c>
      <c r="H52" s="708"/>
    </row>
    <row r="53" spans="1:9" ht="52.5" customHeight="1" x14ac:dyDescent="0.25">
      <c r="A53" s="1075" t="s">
        <v>1567</v>
      </c>
      <c r="B53" s="1294"/>
      <c r="C53" s="1294"/>
      <c r="D53" s="1294"/>
      <c r="E53" s="1080" t="s">
        <v>1533</v>
      </c>
      <c r="F53" s="718"/>
      <c r="G53" s="718"/>
      <c r="H53" s="719"/>
    </row>
    <row r="54" spans="1:9" x14ac:dyDescent="0.25">
      <c r="A54" s="857" t="s">
        <v>1568</v>
      </c>
      <c r="B54" s="1295"/>
      <c r="C54" s="1296"/>
      <c r="D54" s="804" t="s">
        <v>116</v>
      </c>
      <c r="E54" s="805"/>
      <c r="F54" s="805"/>
      <c r="G54" s="1153"/>
      <c r="H54" s="1154"/>
    </row>
    <row r="55" spans="1:9" x14ac:dyDescent="0.25">
      <c r="A55" s="1297"/>
      <c r="B55" s="1298"/>
      <c r="C55" s="1299"/>
      <c r="D55" s="128" t="s">
        <v>10</v>
      </c>
      <c r="E55" s="128" t="s">
        <v>11</v>
      </c>
      <c r="F55" s="128" t="s">
        <v>12</v>
      </c>
      <c r="G55" s="128" t="s">
        <v>13</v>
      </c>
      <c r="H55" s="449" t="s">
        <v>14</v>
      </c>
    </row>
    <row r="56" spans="1:9" x14ac:dyDescent="0.25">
      <c r="A56" s="1300"/>
      <c r="B56" s="1301"/>
      <c r="C56" s="1302"/>
      <c r="D56" s="102">
        <v>0</v>
      </c>
      <c r="E56" s="102">
        <v>0</v>
      </c>
      <c r="F56" s="102">
        <v>0</v>
      </c>
      <c r="G56" s="102">
        <v>1</v>
      </c>
      <c r="H56" s="450">
        <v>1</v>
      </c>
    </row>
    <row r="57" spans="1:9" ht="46.5" customHeight="1" x14ac:dyDescent="0.25">
      <c r="A57" s="750" t="s">
        <v>1319</v>
      </c>
      <c r="B57" s="752"/>
      <c r="C57" s="1087" t="s">
        <v>1569</v>
      </c>
      <c r="D57" s="728"/>
      <c r="E57" s="729"/>
      <c r="F57" s="451" t="s">
        <v>74</v>
      </c>
      <c r="G57" s="1303">
        <f>SUM(G59:G62)</f>
        <v>42141694.255534574</v>
      </c>
      <c r="H57" s="1304"/>
    </row>
    <row r="58" spans="1:9" ht="24" x14ac:dyDescent="0.25">
      <c r="A58" s="4" t="s">
        <v>17</v>
      </c>
      <c r="B58" s="292" t="s">
        <v>18</v>
      </c>
      <c r="C58" s="4" t="s">
        <v>19</v>
      </c>
      <c r="D58" s="4" t="s">
        <v>20</v>
      </c>
      <c r="E58" s="4" t="s">
        <v>21</v>
      </c>
      <c r="F58" s="4" t="s">
        <v>22</v>
      </c>
      <c r="G58" s="4" t="s">
        <v>23</v>
      </c>
      <c r="H58" s="452" t="s">
        <v>24</v>
      </c>
    </row>
    <row r="59" spans="1:9" ht="84" x14ac:dyDescent="0.25">
      <c r="A59" s="453" t="s">
        <v>1558</v>
      </c>
      <c r="B59" s="121" t="s">
        <v>1570</v>
      </c>
      <c r="C59" s="454" t="s">
        <v>1559</v>
      </c>
      <c r="D59" s="455" t="s">
        <v>1560</v>
      </c>
      <c r="E59" s="456" t="s">
        <v>1164</v>
      </c>
      <c r="F59" s="454">
        <v>1</v>
      </c>
      <c r="G59" s="463">
        <v>24979390.663699247</v>
      </c>
      <c r="H59" s="13"/>
      <c r="I59" s="575"/>
    </row>
    <row r="60" spans="1:9" ht="84" x14ac:dyDescent="0.25">
      <c r="A60" s="453" t="s">
        <v>1561</v>
      </c>
      <c r="B60" s="364" t="s">
        <v>1571</v>
      </c>
      <c r="C60" s="454" t="s">
        <v>1559</v>
      </c>
      <c r="D60" s="455" t="s">
        <v>1560</v>
      </c>
      <c r="E60" s="456" t="s">
        <v>1164</v>
      </c>
      <c r="F60" s="457">
        <v>1</v>
      </c>
      <c r="G60" s="463">
        <v>11864444.218467049</v>
      </c>
      <c r="H60" s="458"/>
      <c r="I60" s="575"/>
    </row>
    <row r="61" spans="1:9" ht="108" x14ac:dyDescent="0.25">
      <c r="A61" s="453" t="s">
        <v>1562</v>
      </c>
      <c r="B61" s="121" t="s">
        <v>1572</v>
      </c>
      <c r="C61" s="13" t="s">
        <v>1559</v>
      </c>
      <c r="D61" s="118">
        <v>46023</v>
      </c>
      <c r="E61" s="22">
        <v>46063</v>
      </c>
      <c r="F61" s="459">
        <v>1</v>
      </c>
      <c r="G61" s="464">
        <v>4051619.351218849</v>
      </c>
      <c r="H61" s="460"/>
    </row>
    <row r="62" spans="1:9" ht="72" x14ac:dyDescent="0.25">
      <c r="A62" s="103" t="s">
        <v>1563</v>
      </c>
      <c r="B62" s="461" t="s">
        <v>1573</v>
      </c>
      <c r="C62" s="13" t="s">
        <v>1529</v>
      </c>
      <c r="D62" s="118" t="s">
        <v>1564</v>
      </c>
      <c r="E62" s="22" t="s">
        <v>691</v>
      </c>
      <c r="F62" s="459">
        <v>1</v>
      </c>
      <c r="G62" s="464">
        <v>1246240.022149432</v>
      </c>
      <c r="H62" s="462"/>
    </row>
    <row r="63" spans="1:9" ht="94.5" customHeight="1" x14ac:dyDescent="0.25">
      <c r="A63" s="900" t="s">
        <v>2120</v>
      </c>
      <c r="B63" s="1291"/>
      <c r="C63" s="1030" t="s">
        <v>2117</v>
      </c>
      <c r="D63" s="1292"/>
      <c r="E63" s="1292"/>
      <c r="F63" s="1293" t="s">
        <v>2119</v>
      </c>
      <c r="G63" s="907"/>
      <c r="H63" s="908"/>
    </row>
  </sheetData>
  <mergeCells count="50">
    <mergeCell ref="A10:F10"/>
    <mergeCell ref="G10:H10"/>
    <mergeCell ref="B4:G5"/>
    <mergeCell ref="H4:H7"/>
    <mergeCell ref="B6:G7"/>
    <mergeCell ref="A8:H8"/>
    <mergeCell ref="A9:H9"/>
    <mergeCell ref="A11:D11"/>
    <mergeCell ref="E11:H11"/>
    <mergeCell ref="A12:C14"/>
    <mergeCell ref="D12:H12"/>
    <mergeCell ref="A15:B15"/>
    <mergeCell ref="C15:E15"/>
    <mergeCell ref="G15:H15"/>
    <mergeCell ref="A21:B21"/>
    <mergeCell ref="C21:E21"/>
    <mergeCell ref="F21:H21"/>
    <mergeCell ref="B25:G26"/>
    <mergeCell ref="H25:H28"/>
    <mergeCell ref="B27:G28"/>
    <mergeCell ref="A29:H29"/>
    <mergeCell ref="A30:H30"/>
    <mergeCell ref="A31:F31"/>
    <mergeCell ref="G31:H31"/>
    <mergeCell ref="A32:D32"/>
    <mergeCell ref="E32:H32"/>
    <mergeCell ref="A52:F52"/>
    <mergeCell ref="G52:H52"/>
    <mergeCell ref="A33:C35"/>
    <mergeCell ref="D33:H33"/>
    <mergeCell ref="A36:B36"/>
    <mergeCell ref="C36:E36"/>
    <mergeCell ref="A42:B42"/>
    <mergeCell ref="C42:E42"/>
    <mergeCell ref="F42:H42"/>
    <mergeCell ref="B46:G47"/>
    <mergeCell ref="H46:H49"/>
    <mergeCell ref="B48:G49"/>
    <mergeCell ref="A50:H50"/>
    <mergeCell ref="A51:H51"/>
    <mergeCell ref="A63:B63"/>
    <mergeCell ref="C63:E63"/>
    <mergeCell ref="F63:H63"/>
    <mergeCell ref="A53:D53"/>
    <mergeCell ref="E53:H53"/>
    <mergeCell ref="A54:C56"/>
    <mergeCell ref="D54:H54"/>
    <mergeCell ref="A57:B57"/>
    <mergeCell ref="C57:E57"/>
    <mergeCell ref="G57:H5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0C218-2CC5-4014-B05A-C4B8A629895F}">
  <sheetPr codeName="Hoja46"/>
  <dimension ref="A4:H22"/>
  <sheetViews>
    <sheetView workbookViewId="0"/>
  </sheetViews>
  <sheetFormatPr baseColWidth="10" defaultRowHeight="15" x14ac:dyDescent="0.25"/>
  <cols>
    <col min="1" max="1" width="46.28515625" style="2" customWidth="1"/>
    <col min="2" max="2" width="78.5703125" style="2" customWidth="1"/>
    <col min="3" max="3" width="31.7109375" style="2" customWidth="1"/>
    <col min="4" max="4" width="13.7109375" style="24" customWidth="1"/>
    <col min="5" max="5" width="13.5703125" style="24" customWidth="1"/>
    <col min="6" max="6" width="17.42578125" style="24" customWidth="1"/>
    <col min="7" max="7" width="19.28515625" style="24" customWidth="1"/>
    <col min="8" max="8" width="21.42578125" style="2" customWidth="1"/>
  </cols>
  <sheetData>
    <row r="4" spans="1:8" x14ac:dyDescent="0.25">
      <c r="A4" s="6" t="s">
        <v>0</v>
      </c>
      <c r="B4" s="617" t="s">
        <v>1625</v>
      </c>
      <c r="C4" s="617"/>
      <c r="D4" s="617"/>
      <c r="E4" s="617"/>
      <c r="F4" s="617"/>
      <c r="G4" s="617"/>
      <c r="H4" s="655" t="s">
        <v>2</v>
      </c>
    </row>
    <row r="5" spans="1:8" x14ac:dyDescent="0.25">
      <c r="A5" s="5" t="s">
        <v>3</v>
      </c>
      <c r="B5" s="617"/>
      <c r="C5" s="617"/>
      <c r="D5" s="617"/>
      <c r="E5" s="617"/>
      <c r="F5" s="617"/>
      <c r="G5" s="617"/>
      <c r="H5" s="656"/>
    </row>
    <row r="6" spans="1:8" x14ac:dyDescent="0.25">
      <c r="A6" s="5" t="s">
        <v>4</v>
      </c>
      <c r="B6" s="1106" t="s">
        <v>5</v>
      </c>
      <c r="C6" s="1107"/>
      <c r="D6" s="1107"/>
      <c r="E6" s="1107"/>
      <c r="F6" s="1107"/>
      <c r="G6" s="1108"/>
      <c r="H6" s="656"/>
    </row>
    <row r="7" spans="1:8" x14ac:dyDescent="0.25">
      <c r="A7" s="5" t="s">
        <v>6</v>
      </c>
      <c r="B7" s="1109"/>
      <c r="C7" s="1110"/>
      <c r="D7" s="1110"/>
      <c r="E7" s="1110"/>
      <c r="F7" s="1110"/>
      <c r="G7" s="1111"/>
      <c r="H7" s="657"/>
    </row>
    <row r="8" spans="1:8" x14ac:dyDescent="0.25">
      <c r="A8" s="1024" t="s">
        <v>2233</v>
      </c>
      <c r="B8" s="1025"/>
      <c r="C8" s="1025"/>
      <c r="D8" s="1025"/>
      <c r="E8" s="1025"/>
      <c r="F8" s="1025"/>
      <c r="G8" s="1025"/>
      <c r="H8" s="1025"/>
    </row>
    <row r="9" spans="1:8" x14ac:dyDescent="0.25">
      <c r="A9" s="1021" t="s">
        <v>1713</v>
      </c>
      <c r="B9" s="1022"/>
      <c r="C9" s="1022"/>
      <c r="D9" s="1022"/>
      <c r="E9" s="1022"/>
      <c r="F9" s="1022"/>
      <c r="G9" s="1022"/>
      <c r="H9" s="1022"/>
    </row>
    <row r="10" spans="1:8" x14ac:dyDescent="0.25">
      <c r="A10" s="726" t="s">
        <v>1714</v>
      </c>
      <c r="B10" s="628"/>
      <c r="C10" s="628"/>
      <c r="D10" s="628"/>
      <c r="E10" s="628"/>
      <c r="F10" s="628"/>
      <c r="G10" s="707" t="s">
        <v>7</v>
      </c>
      <c r="H10" s="708"/>
    </row>
    <row r="11" spans="1:8" ht="30" customHeight="1" x14ac:dyDescent="0.25">
      <c r="A11" s="870" t="s">
        <v>1715</v>
      </c>
      <c r="B11" s="870"/>
      <c r="C11" s="870"/>
      <c r="D11" s="870"/>
      <c r="E11" s="1080" t="s">
        <v>1680</v>
      </c>
      <c r="F11" s="718"/>
      <c r="G11" s="718"/>
      <c r="H11" s="719"/>
    </row>
    <row r="12" spans="1:8" x14ac:dyDescent="0.25">
      <c r="A12" s="1325" t="s">
        <v>1706</v>
      </c>
      <c r="B12" s="1326"/>
      <c r="C12" s="1327"/>
      <c r="D12" s="804" t="s">
        <v>560</v>
      </c>
      <c r="E12" s="805"/>
      <c r="F12" s="805"/>
      <c r="G12" s="805"/>
      <c r="H12" s="806"/>
    </row>
    <row r="13" spans="1:8" x14ac:dyDescent="0.25">
      <c r="A13" s="1328"/>
      <c r="B13" s="1329"/>
      <c r="C13" s="1330"/>
      <c r="D13" s="77" t="s">
        <v>10</v>
      </c>
      <c r="E13" s="77" t="s">
        <v>11</v>
      </c>
      <c r="F13" s="77" t="s">
        <v>12</v>
      </c>
      <c r="G13" s="77" t="s">
        <v>13</v>
      </c>
      <c r="H13" s="77" t="s">
        <v>14</v>
      </c>
    </row>
    <row r="14" spans="1:8" x14ac:dyDescent="0.25">
      <c r="A14" s="1331"/>
      <c r="B14" s="1332"/>
      <c r="C14" s="1333"/>
      <c r="D14" s="488">
        <v>0.15</v>
      </c>
      <c r="E14" s="488">
        <v>0.35</v>
      </c>
      <c r="F14" s="488">
        <v>0.25</v>
      </c>
      <c r="G14" s="488">
        <v>0.25</v>
      </c>
      <c r="H14" s="488">
        <v>1</v>
      </c>
    </row>
    <row r="15" spans="1:8" x14ac:dyDescent="0.25">
      <c r="A15" s="750" t="s">
        <v>1319</v>
      </c>
      <c r="B15" s="752"/>
      <c r="C15" s="750" t="s">
        <v>1716</v>
      </c>
      <c r="D15" s="751"/>
      <c r="E15" s="752"/>
      <c r="F15" s="1334" t="s">
        <v>1717</v>
      </c>
      <c r="G15" s="1335"/>
      <c r="H15" s="1336"/>
    </row>
    <row r="16" spans="1:8" ht="24" x14ac:dyDescent="0.25">
      <c r="A16" s="77" t="s">
        <v>17</v>
      </c>
      <c r="B16" s="87" t="s">
        <v>18</v>
      </c>
      <c r="C16" s="77" t="s">
        <v>19</v>
      </c>
      <c r="D16" s="77" t="s">
        <v>20</v>
      </c>
      <c r="E16" s="77" t="s">
        <v>21</v>
      </c>
      <c r="F16" s="77" t="s">
        <v>22</v>
      </c>
      <c r="G16" s="77" t="s">
        <v>23</v>
      </c>
      <c r="H16" s="77" t="s">
        <v>24</v>
      </c>
    </row>
    <row r="17" spans="1:8" ht="144" x14ac:dyDescent="0.25">
      <c r="A17" s="65" t="s">
        <v>1707</v>
      </c>
      <c r="B17" s="476" t="s">
        <v>1718</v>
      </c>
      <c r="C17" s="32" t="s">
        <v>1708</v>
      </c>
      <c r="D17" s="492">
        <v>46041</v>
      </c>
      <c r="E17" s="492">
        <v>46070</v>
      </c>
      <c r="F17" s="13">
        <v>2</v>
      </c>
      <c r="G17" s="108">
        <v>3099748</v>
      </c>
      <c r="H17" s="13"/>
    </row>
    <row r="18" spans="1:8" ht="144" x14ac:dyDescent="0.25">
      <c r="A18" s="65" t="s">
        <v>1709</v>
      </c>
      <c r="B18" s="93" t="s">
        <v>1719</v>
      </c>
      <c r="C18" s="32" t="s">
        <v>1708</v>
      </c>
      <c r="D18" s="492">
        <v>46071</v>
      </c>
      <c r="E18" s="492">
        <v>46141</v>
      </c>
      <c r="F18" s="13">
        <v>3</v>
      </c>
      <c r="G18" s="108">
        <v>12945134</v>
      </c>
      <c r="H18" s="13"/>
    </row>
    <row r="19" spans="1:8" ht="108" x14ac:dyDescent="0.25">
      <c r="A19" s="65" t="s">
        <v>1710</v>
      </c>
      <c r="B19" s="494" t="s">
        <v>1720</v>
      </c>
      <c r="C19" s="49" t="s">
        <v>1708</v>
      </c>
      <c r="D19" s="493">
        <v>46141</v>
      </c>
      <c r="E19" s="493">
        <v>46181</v>
      </c>
      <c r="F19" s="13">
        <v>1</v>
      </c>
      <c r="G19" s="108">
        <v>905743</v>
      </c>
      <c r="H19" s="13"/>
    </row>
    <row r="20" spans="1:8" ht="108" x14ac:dyDescent="0.25">
      <c r="A20" s="65" t="s">
        <v>1711</v>
      </c>
      <c r="B20" s="494" t="s">
        <v>1723</v>
      </c>
      <c r="C20" s="32" t="s">
        <v>1708</v>
      </c>
      <c r="D20" s="492">
        <v>46182</v>
      </c>
      <c r="E20" s="492">
        <v>46214</v>
      </c>
      <c r="F20" s="13">
        <v>3</v>
      </c>
      <c r="G20" s="108">
        <v>7454935</v>
      </c>
      <c r="H20" s="13"/>
    </row>
    <row r="21" spans="1:8" ht="72" x14ac:dyDescent="0.25">
      <c r="A21" s="497" t="s">
        <v>217</v>
      </c>
      <c r="B21" s="299" t="s">
        <v>1722</v>
      </c>
      <c r="C21" s="298" t="s">
        <v>1712</v>
      </c>
      <c r="D21" s="492">
        <v>46308</v>
      </c>
      <c r="E21" s="492">
        <v>46356</v>
      </c>
      <c r="F21" s="371">
        <v>2</v>
      </c>
      <c r="G21" s="495">
        <v>1808987</v>
      </c>
      <c r="H21" s="371"/>
    </row>
    <row r="22" spans="1:8" ht="132.75" customHeight="1" x14ac:dyDescent="0.25">
      <c r="A22" s="677" t="s">
        <v>1725</v>
      </c>
      <c r="B22" s="677"/>
      <c r="C22" s="677" t="s">
        <v>1724</v>
      </c>
      <c r="D22" s="677"/>
      <c r="E22" s="677"/>
      <c r="F22" s="864" t="s">
        <v>1721</v>
      </c>
      <c r="G22" s="864"/>
      <c r="H22" s="864"/>
    </row>
  </sheetData>
  <mergeCells count="17">
    <mergeCell ref="F22:H22"/>
    <mergeCell ref="C22:E22"/>
    <mergeCell ref="A22:B22"/>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F60E9-D3BA-4696-BC39-D2463AB7783E}">
  <sheetPr codeName="Hoja47"/>
  <dimension ref="A4:J111"/>
  <sheetViews>
    <sheetView zoomScaleNormal="100" workbookViewId="0"/>
  </sheetViews>
  <sheetFormatPr baseColWidth="10" defaultRowHeight="15" x14ac:dyDescent="0.25"/>
  <cols>
    <col min="1" max="1" width="38.85546875" style="89" customWidth="1"/>
    <col min="2" max="2" width="74.42578125" style="89" customWidth="1"/>
    <col min="3" max="3" width="28.7109375" style="90" customWidth="1"/>
    <col min="4" max="5" width="15.7109375" style="90" customWidth="1"/>
    <col min="6" max="6" width="13.85546875" style="90" customWidth="1"/>
    <col min="7" max="7" width="18.7109375" style="90" customWidth="1"/>
    <col min="8" max="8" width="21.42578125" style="89" customWidth="1"/>
    <col min="10" max="10" width="12.5703125" bestFit="1" customWidth="1"/>
  </cols>
  <sheetData>
    <row r="4" spans="1:8" x14ac:dyDescent="0.25">
      <c r="A4" s="6" t="s">
        <v>0</v>
      </c>
      <c r="B4" s="724" t="s">
        <v>1884</v>
      </c>
      <c r="C4" s="724"/>
      <c r="D4" s="724"/>
      <c r="E4" s="724"/>
      <c r="F4" s="724"/>
      <c r="G4" s="724"/>
      <c r="H4" s="867" t="s">
        <v>2</v>
      </c>
    </row>
    <row r="5" spans="1:8" x14ac:dyDescent="0.25">
      <c r="A5" s="6" t="s">
        <v>3</v>
      </c>
      <c r="B5" s="724"/>
      <c r="C5" s="724"/>
      <c r="D5" s="724"/>
      <c r="E5" s="724"/>
      <c r="F5" s="724"/>
      <c r="G5" s="724"/>
      <c r="H5" s="868"/>
    </row>
    <row r="6" spans="1:8" x14ac:dyDescent="0.25">
      <c r="A6" s="6" t="s">
        <v>4</v>
      </c>
      <c r="B6" s="724" t="s">
        <v>220</v>
      </c>
      <c r="C6" s="724"/>
      <c r="D6" s="724"/>
      <c r="E6" s="724"/>
      <c r="F6" s="724"/>
      <c r="G6" s="724"/>
      <c r="H6" s="868"/>
    </row>
    <row r="7" spans="1:8" x14ac:dyDescent="0.25">
      <c r="A7" s="6" t="s">
        <v>6</v>
      </c>
      <c r="B7" s="724"/>
      <c r="C7" s="724"/>
      <c r="D7" s="724"/>
      <c r="E7" s="724"/>
      <c r="F7" s="724"/>
      <c r="G7" s="724"/>
      <c r="H7" s="869"/>
    </row>
    <row r="8" spans="1:8" x14ac:dyDescent="0.25">
      <c r="A8" s="1022" t="s">
        <v>1885</v>
      </c>
      <c r="B8" s="1022"/>
      <c r="C8" s="1022"/>
      <c r="D8" s="1022"/>
      <c r="E8" s="1022"/>
      <c r="F8" s="1022"/>
      <c r="G8" s="1022"/>
      <c r="H8" s="1022"/>
    </row>
    <row r="9" spans="1:8" x14ac:dyDescent="0.25">
      <c r="A9" s="1021" t="s">
        <v>1886</v>
      </c>
      <c r="B9" s="1022"/>
      <c r="C9" s="1022"/>
      <c r="D9" s="1022"/>
      <c r="E9" s="1022"/>
      <c r="F9" s="1022"/>
      <c r="G9" s="1022"/>
      <c r="H9" s="1022"/>
    </row>
    <row r="10" spans="1:8" x14ac:dyDescent="0.25">
      <c r="A10" s="1021" t="s">
        <v>2281</v>
      </c>
      <c r="B10" s="1022"/>
      <c r="C10" s="1022"/>
      <c r="D10" s="1022"/>
      <c r="E10" s="1022"/>
      <c r="F10" s="1022"/>
      <c r="G10" s="1023" t="s">
        <v>7</v>
      </c>
      <c r="H10" s="1023"/>
    </row>
    <row r="11" spans="1:8" ht="34.5" customHeight="1" x14ac:dyDescent="0.25">
      <c r="A11" s="706" t="s">
        <v>2282</v>
      </c>
      <c r="B11" s="642"/>
      <c r="C11" s="642"/>
      <c r="D11" s="642"/>
      <c r="E11" s="642" t="s">
        <v>1887</v>
      </c>
      <c r="F11" s="642"/>
      <c r="G11" s="642"/>
      <c r="H11" s="642"/>
    </row>
    <row r="12" spans="1:8" x14ac:dyDescent="0.25">
      <c r="A12" s="706" t="s">
        <v>1888</v>
      </c>
      <c r="B12" s="642"/>
      <c r="C12" s="642"/>
      <c r="D12" s="724" t="s">
        <v>116</v>
      </c>
      <c r="E12" s="724"/>
      <c r="F12" s="724"/>
      <c r="G12" s="724"/>
      <c r="H12" s="724"/>
    </row>
    <row r="13" spans="1:8" x14ac:dyDescent="0.25">
      <c r="A13" s="642"/>
      <c r="B13" s="642"/>
      <c r="C13" s="642"/>
      <c r="D13" s="77" t="s">
        <v>10</v>
      </c>
      <c r="E13" s="77" t="s">
        <v>11</v>
      </c>
      <c r="F13" s="77" t="s">
        <v>628</v>
      </c>
      <c r="G13" s="77" t="s">
        <v>13</v>
      </c>
      <c r="H13" s="77" t="s">
        <v>14</v>
      </c>
    </row>
    <row r="14" spans="1:8" x14ac:dyDescent="0.25">
      <c r="A14" s="642"/>
      <c r="B14" s="642"/>
      <c r="C14" s="642"/>
      <c r="D14" s="8" t="s">
        <v>426</v>
      </c>
      <c r="E14" s="8" t="s">
        <v>426</v>
      </c>
      <c r="F14" s="8" t="s">
        <v>426</v>
      </c>
      <c r="G14" s="8" t="s">
        <v>426</v>
      </c>
      <c r="H14" s="8" t="s">
        <v>426</v>
      </c>
    </row>
    <row r="15" spans="1:8" ht="37.5" customHeight="1" x14ac:dyDescent="0.25">
      <c r="A15" s="706" t="s">
        <v>1889</v>
      </c>
      <c r="B15" s="642"/>
      <c r="C15" s="726" t="s">
        <v>2258</v>
      </c>
      <c r="D15" s="1029"/>
      <c r="E15" s="1029"/>
      <c r="F15" s="613" t="s">
        <v>2297</v>
      </c>
      <c r="G15" s="614"/>
      <c r="H15" s="614"/>
    </row>
    <row r="16" spans="1:8" ht="24" x14ac:dyDescent="0.25">
      <c r="A16" s="77" t="s">
        <v>17</v>
      </c>
      <c r="B16" s="87" t="s">
        <v>18</v>
      </c>
      <c r="C16" s="77" t="s">
        <v>19</v>
      </c>
      <c r="D16" s="77" t="s">
        <v>20</v>
      </c>
      <c r="E16" s="77" t="s">
        <v>21</v>
      </c>
      <c r="F16" s="77" t="s">
        <v>22</v>
      </c>
      <c r="G16" s="77" t="s">
        <v>23</v>
      </c>
      <c r="H16" s="77" t="s">
        <v>24</v>
      </c>
    </row>
    <row r="17" spans="1:10" x14ac:dyDescent="0.25">
      <c r="A17" s="804" t="s">
        <v>1890</v>
      </c>
      <c r="B17" s="805"/>
      <c r="C17" s="805"/>
      <c r="D17" s="805"/>
      <c r="E17" s="805"/>
      <c r="F17" s="805"/>
      <c r="G17" s="805"/>
      <c r="H17" s="806"/>
    </row>
    <row r="18" spans="1:10" ht="120.75" customHeight="1" x14ac:dyDescent="0.25">
      <c r="A18" s="550" t="s">
        <v>2475</v>
      </c>
      <c r="B18" s="550" t="s">
        <v>2474</v>
      </c>
      <c r="C18" s="13" t="s">
        <v>1891</v>
      </c>
      <c r="D18" s="22" t="s">
        <v>2472</v>
      </c>
      <c r="E18" s="22" t="s">
        <v>2473</v>
      </c>
      <c r="F18" s="13">
        <v>3</v>
      </c>
      <c r="G18" s="596">
        <v>57864134</v>
      </c>
      <c r="H18" s="86"/>
      <c r="J18" s="542"/>
    </row>
    <row r="19" spans="1:10" ht="60" x14ac:dyDescent="0.25">
      <c r="A19" s="550" t="s">
        <v>2259</v>
      </c>
      <c r="B19" s="550" t="s">
        <v>2283</v>
      </c>
      <c r="C19" s="13" t="s">
        <v>1891</v>
      </c>
      <c r="D19" s="545">
        <v>46068</v>
      </c>
      <c r="E19" s="545">
        <v>46275</v>
      </c>
      <c r="F19" s="13">
        <v>3</v>
      </c>
      <c r="G19" s="551">
        <v>46040501.041069411</v>
      </c>
      <c r="H19" s="86"/>
    </row>
    <row r="20" spans="1:10" ht="60" x14ac:dyDescent="0.25">
      <c r="A20" s="550" t="s">
        <v>2260</v>
      </c>
      <c r="B20" s="550" t="s">
        <v>2261</v>
      </c>
      <c r="C20" s="13" t="s">
        <v>1891</v>
      </c>
      <c r="D20" s="545">
        <v>46068</v>
      </c>
      <c r="E20" s="545">
        <v>46275</v>
      </c>
      <c r="F20" s="13">
        <v>3</v>
      </c>
      <c r="G20" s="551">
        <v>51952317.827392697</v>
      </c>
      <c r="H20" s="86"/>
    </row>
    <row r="21" spans="1:10" ht="60" x14ac:dyDescent="0.25">
      <c r="A21" s="550" t="s">
        <v>2262</v>
      </c>
      <c r="B21" s="550" t="s">
        <v>2284</v>
      </c>
      <c r="C21" s="13" t="s">
        <v>1891</v>
      </c>
      <c r="D21" s="545">
        <v>46037</v>
      </c>
      <c r="E21" s="545">
        <v>46111</v>
      </c>
      <c r="F21" s="13">
        <v>2</v>
      </c>
      <c r="G21" s="551">
        <v>32591747.318794519</v>
      </c>
      <c r="H21" s="86"/>
    </row>
    <row r="22" spans="1:10" ht="48" x14ac:dyDescent="0.25">
      <c r="A22" s="550" t="s">
        <v>2263</v>
      </c>
      <c r="B22" s="550" t="s">
        <v>2285</v>
      </c>
      <c r="C22" s="13" t="s">
        <v>1891</v>
      </c>
      <c r="D22" s="22">
        <v>46113</v>
      </c>
      <c r="E22" s="22">
        <v>46275</v>
      </c>
      <c r="F22" s="13">
        <v>2</v>
      </c>
      <c r="G22" s="551">
        <v>30391548.793793753</v>
      </c>
      <c r="H22" s="86"/>
    </row>
    <row r="23" spans="1:10" ht="96" x14ac:dyDescent="0.25">
      <c r="A23" s="550" t="s">
        <v>2264</v>
      </c>
      <c r="B23" s="550" t="s">
        <v>2286</v>
      </c>
      <c r="C23" s="13" t="s">
        <v>1891</v>
      </c>
      <c r="D23" s="22">
        <v>46113</v>
      </c>
      <c r="E23" s="22">
        <v>46275</v>
      </c>
      <c r="F23" s="13">
        <v>3</v>
      </c>
      <c r="G23" s="551">
        <v>38496201.732051283</v>
      </c>
      <c r="H23" s="552"/>
    </row>
    <row r="24" spans="1:10" ht="48" x14ac:dyDescent="0.25">
      <c r="A24" s="550" t="s">
        <v>2265</v>
      </c>
      <c r="B24" s="550" t="s">
        <v>2287</v>
      </c>
      <c r="C24" s="13" t="s">
        <v>1891</v>
      </c>
      <c r="D24" s="545">
        <v>46037</v>
      </c>
      <c r="E24" s="545">
        <v>46111</v>
      </c>
      <c r="F24" s="13">
        <v>2</v>
      </c>
      <c r="G24" s="551">
        <v>38496201.732051283</v>
      </c>
      <c r="H24" s="552"/>
    </row>
    <row r="25" spans="1:10" ht="156" x14ac:dyDescent="0.25">
      <c r="A25" s="550" t="s">
        <v>2266</v>
      </c>
      <c r="B25" s="550" t="s">
        <v>2288</v>
      </c>
      <c r="C25" s="13" t="s">
        <v>1891</v>
      </c>
      <c r="D25" s="545">
        <v>46296</v>
      </c>
      <c r="E25" s="545">
        <v>46351</v>
      </c>
      <c r="F25" s="13">
        <v>2</v>
      </c>
      <c r="G25" s="551">
        <v>38496201.732051283</v>
      </c>
      <c r="H25" s="86"/>
    </row>
    <row r="26" spans="1:10" x14ac:dyDescent="0.25">
      <c r="A26" s="804" t="s">
        <v>1892</v>
      </c>
      <c r="B26" s="805"/>
      <c r="C26" s="805"/>
      <c r="D26" s="805"/>
      <c r="E26" s="805"/>
      <c r="F26" s="805"/>
      <c r="G26" s="805"/>
      <c r="H26" s="806"/>
    </row>
    <row r="27" spans="1:10" ht="48" x14ac:dyDescent="0.25">
      <c r="A27" s="103" t="s">
        <v>2267</v>
      </c>
      <c r="B27" s="550" t="s">
        <v>2289</v>
      </c>
      <c r="C27" s="13" t="s">
        <v>1891</v>
      </c>
      <c r="D27" s="545">
        <v>46054</v>
      </c>
      <c r="E27" s="545">
        <v>46101</v>
      </c>
      <c r="F27" s="13">
        <v>2</v>
      </c>
      <c r="G27" s="551">
        <v>32591747.318794519</v>
      </c>
      <c r="H27" s="86"/>
    </row>
    <row r="28" spans="1:10" ht="48" x14ac:dyDescent="0.25">
      <c r="A28" s="103" t="s">
        <v>2268</v>
      </c>
      <c r="B28" s="550" t="s">
        <v>2289</v>
      </c>
      <c r="C28" s="13" t="s">
        <v>1891</v>
      </c>
      <c r="D28" s="545">
        <v>46113</v>
      </c>
      <c r="E28" s="545">
        <v>46193</v>
      </c>
      <c r="F28" s="13">
        <v>2</v>
      </c>
      <c r="G28" s="551">
        <v>32591747.318794519</v>
      </c>
      <c r="H28" s="86"/>
    </row>
    <row r="29" spans="1:10" ht="48" x14ac:dyDescent="0.25">
      <c r="A29" s="103" t="s">
        <v>2269</v>
      </c>
      <c r="B29" s="550" t="s">
        <v>2289</v>
      </c>
      <c r="C29" s="13" t="s">
        <v>1891</v>
      </c>
      <c r="D29" s="545">
        <v>46218</v>
      </c>
      <c r="E29" s="545">
        <v>46285</v>
      </c>
      <c r="F29" s="13">
        <v>2</v>
      </c>
      <c r="G29" s="551">
        <v>32591747.318794519</v>
      </c>
      <c r="H29" s="86"/>
    </row>
    <row r="30" spans="1:10" ht="48" x14ac:dyDescent="0.25">
      <c r="A30" s="109" t="s">
        <v>2270</v>
      </c>
      <c r="B30" s="550" t="s">
        <v>2289</v>
      </c>
      <c r="C30" s="13" t="s">
        <v>1891</v>
      </c>
      <c r="D30" s="545">
        <v>46296</v>
      </c>
      <c r="E30" s="545">
        <v>46356</v>
      </c>
      <c r="F30" s="13">
        <v>2</v>
      </c>
      <c r="G30" s="551">
        <v>32591747.318794519</v>
      </c>
      <c r="H30" s="86"/>
    </row>
    <row r="31" spans="1:10" ht="48" x14ac:dyDescent="0.25">
      <c r="A31" s="103" t="s">
        <v>2271</v>
      </c>
      <c r="B31" s="550" t="s">
        <v>2290</v>
      </c>
      <c r="C31" s="13" t="s">
        <v>1891</v>
      </c>
      <c r="D31" s="545">
        <v>46204</v>
      </c>
      <c r="E31" s="545">
        <v>46239</v>
      </c>
      <c r="F31" s="13">
        <v>2</v>
      </c>
      <c r="G31" s="551">
        <v>32591747.318794519</v>
      </c>
      <c r="H31" s="86"/>
    </row>
    <row r="32" spans="1:10" ht="48" x14ac:dyDescent="0.25">
      <c r="A32" s="103" t="s">
        <v>2272</v>
      </c>
      <c r="B32" s="550" t="s">
        <v>2290</v>
      </c>
      <c r="C32" s="13" t="s">
        <v>1891</v>
      </c>
      <c r="D32" s="545">
        <v>46296</v>
      </c>
      <c r="E32" s="545">
        <v>46346</v>
      </c>
      <c r="F32" s="13">
        <v>2</v>
      </c>
      <c r="G32" s="551">
        <v>32591747.318794519</v>
      </c>
      <c r="H32" s="86"/>
    </row>
    <row r="33" spans="1:8" x14ac:dyDescent="0.25">
      <c r="A33" s="804" t="s">
        <v>1893</v>
      </c>
      <c r="B33" s="805"/>
      <c r="C33" s="805"/>
      <c r="D33" s="805"/>
      <c r="E33" s="805"/>
      <c r="F33" s="805"/>
      <c r="G33" s="805"/>
      <c r="H33" s="806"/>
    </row>
    <row r="34" spans="1:8" ht="84" x14ac:dyDescent="0.25">
      <c r="A34" s="21" t="s">
        <v>2273</v>
      </c>
      <c r="B34" s="553" t="s">
        <v>2291</v>
      </c>
      <c r="C34" s="187" t="s">
        <v>1894</v>
      </c>
      <c r="D34" s="97">
        <v>46174</v>
      </c>
      <c r="E34" s="97">
        <v>46264</v>
      </c>
      <c r="F34" s="187">
        <v>1</v>
      </c>
      <c r="G34" s="554">
        <v>14436701</v>
      </c>
      <c r="H34" s="86"/>
    </row>
    <row r="35" spans="1:8" ht="72" x14ac:dyDescent="0.25">
      <c r="A35" s="555" t="s">
        <v>2274</v>
      </c>
      <c r="B35" s="21" t="s">
        <v>2292</v>
      </c>
      <c r="C35" s="187" t="s">
        <v>1894</v>
      </c>
      <c r="D35" s="97">
        <v>46174</v>
      </c>
      <c r="E35" s="97">
        <v>46264</v>
      </c>
      <c r="F35" s="187">
        <v>1</v>
      </c>
      <c r="G35" s="554">
        <v>14436701</v>
      </c>
      <c r="H35" s="86"/>
    </row>
    <row r="36" spans="1:8" ht="72" x14ac:dyDescent="0.25">
      <c r="A36" s="555" t="s">
        <v>2275</v>
      </c>
      <c r="B36" s="21" t="s">
        <v>2293</v>
      </c>
      <c r="C36" s="187" t="s">
        <v>1894</v>
      </c>
      <c r="D36" s="97">
        <v>46310</v>
      </c>
      <c r="E36" s="97">
        <v>46356</v>
      </c>
      <c r="F36" s="187">
        <v>3</v>
      </c>
      <c r="G36" s="554">
        <v>9980929</v>
      </c>
      <c r="H36" s="86"/>
    </row>
    <row r="37" spans="1:8" ht="143.25" customHeight="1" x14ac:dyDescent="0.25">
      <c r="A37" s="555" t="s">
        <v>2276</v>
      </c>
      <c r="B37" s="21" t="s">
        <v>2294</v>
      </c>
      <c r="C37" s="187" t="s">
        <v>1894</v>
      </c>
      <c r="D37" s="97">
        <v>46054</v>
      </c>
      <c r="E37" s="97">
        <v>46113</v>
      </c>
      <c r="F37" s="187">
        <v>3</v>
      </c>
      <c r="G37" s="554">
        <v>9980929</v>
      </c>
      <c r="H37" s="86"/>
    </row>
    <row r="38" spans="1:8" ht="48" x14ac:dyDescent="0.25">
      <c r="A38" s="555" t="s">
        <v>2277</v>
      </c>
      <c r="B38" s="21" t="s">
        <v>2295</v>
      </c>
      <c r="C38" s="187" t="s">
        <v>1894</v>
      </c>
      <c r="D38" s="97">
        <v>46054</v>
      </c>
      <c r="E38" s="97">
        <v>46113</v>
      </c>
      <c r="F38" s="187">
        <v>3</v>
      </c>
      <c r="G38" s="554">
        <v>9980929</v>
      </c>
      <c r="H38" s="86"/>
    </row>
    <row r="39" spans="1:8" ht="228" customHeight="1" x14ac:dyDescent="0.25">
      <c r="A39" s="682" t="s">
        <v>2278</v>
      </c>
      <c r="B39" s="683"/>
      <c r="C39" s="677" t="s">
        <v>2279</v>
      </c>
      <c r="D39" s="677"/>
      <c r="E39" s="677"/>
      <c r="F39" s="682" t="s">
        <v>2280</v>
      </c>
      <c r="G39" s="810"/>
      <c r="H39" s="683"/>
    </row>
    <row r="40" spans="1:8" x14ac:dyDescent="0.25">
      <c r="A40" s="548"/>
      <c r="B40" s="548"/>
      <c r="D40" s="548"/>
      <c r="E40" s="548"/>
      <c r="F40" s="548"/>
      <c r="G40" s="548"/>
      <c r="H40" s="548"/>
    </row>
    <row r="41" spans="1:8" s="153" customFormat="1" x14ac:dyDescent="0.25">
      <c r="A41" s="549"/>
      <c r="B41" s="549"/>
      <c r="C41" s="152"/>
      <c r="D41" s="549"/>
      <c r="E41" s="549"/>
      <c r="F41" s="549"/>
      <c r="G41" s="549"/>
      <c r="H41" s="549"/>
    </row>
    <row r="43" spans="1:8" x14ac:dyDescent="0.25">
      <c r="A43" s="6" t="s">
        <v>0</v>
      </c>
      <c r="B43" s="724" t="s">
        <v>1884</v>
      </c>
      <c r="C43" s="724"/>
      <c r="D43" s="724"/>
      <c r="E43" s="724"/>
      <c r="F43" s="724"/>
      <c r="G43" s="724"/>
      <c r="H43" s="867" t="s">
        <v>2</v>
      </c>
    </row>
    <row r="44" spans="1:8" x14ac:dyDescent="0.25">
      <c r="A44" s="6" t="s">
        <v>3</v>
      </c>
      <c r="B44" s="724"/>
      <c r="C44" s="724"/>
      <c r="D44" s="724"/>
      <c r="E44" s="724"/>
      <c r="F44" s="724"/>
      <c r="G44" s="724"/>
      <c r="H44" s="868"/>
    </row>
    <row r="45" spans="1:8" x14ac:dyDescent="0.25">
      <c r="A45" s="6" t="s">
        <v>4</v>
      </c>
      <c r="B45" s="724" t="s">
        <v>5</v>
      </c>
      <c r="C45" s="724"/>
      <c r="D45" s="724"/>
      <c r="E45" s="724"/>
      <c r="F45" s="724"/>
      <c r="G45" s="724"/>
      <c r="H45" s="868"/>
    </row>
    <row r="46" spans="1:8" x14ac:dyDescent="0.25">
      <c r="A46" s="6" t="s">
        <v>6</v>
      </c>
      <c r="B46" s="724"/>
      <c r="C46" s="724"/>
      <c r="D46" s="724"/>
      <c r="E46" s="724"/>
      <c r="F46" s="724"/>
      <c r="G46" s="724"/>
      <c r="H46" s="869"/>
    </row>
    <row r="47" spans="1:8" x14ac:dyDescent="0.25">
      <c r="A47" s="628" t="s">
        <v>2234</v>
      </c>
      <c r="B47" s="628"/>
      <c r="C47" s="628"/>
      <c r="D47" s="628"/>
      <c r="E47" s="628"/>
      <c r="F47" s="628"/>
      <c r="G47" s="628"/>
      <c r="H47" s="628"/>
    </row>
    <row r="48" spans="1:8" x14ac:dyDescent="0.25">
      <c r="A48" s="628" t="s">
        <v>1895</v>
      </c>
      <c r="B48" s="628"/>
      <c r="C48" s="628"/>
      <c r="D48" s="628"/>
      <c r="E48" s="628"/>
      <c r="F48" s="628"/>
      <c r="G48" s="628"/>
      <c r="H48" s="628"/>
    </row>
    <row r="49" spans="1:8" x14ac:dyDescent="0.25">
      <c r="A49" s="642" t="s">
        <v>1896</v>
      </c>
      <c r="B49" s="642"/>
      <c r="C49" s="642"/>
      <c r="D49" s="642"/>
      <c r="E49" s="642"/>
      <c r="F49" s="642"/>
      <c r="G49" s="871" t="s">
        <v>7</v>
      </c>
      <c r="H49" s="872"/>
    </row>
    <row r="50" spans="1:8" x14ac:dyDescent="0.25">
      <c r="A50" s="642" t="s">
        <v>1897</v>
      </c>
      <c r="B50" s="642"/>
      <c r="C50" s="642"/>
      <c r="D50" s="642"/>
      <c r="E50" s="750" t="s">
        <v>1898</v>
      </c>
      <c r="F50" s="751"/>
      <c r="G50" s="751"/>
      <c r="H50" s="752"/>
    </row>
    <row r="51" spans="1:8" x14ac:dyDescent="0.25">
      <c r="A51" s="782" t="s">
        <v>2296</v>
      </c>
      <c r="B51" s="783"/>
      <c r="C51" s="784"/>
      <c r="D51" s="804" t="s">
        <v>55</v>
      </c>
      <c r="E51" s="805"/>
      <c r="F51" s="805"/>
      <c r="G51" s="805"/>
      <c r="H51" s="806"/>
    </row>
    <row r="52" spans="1:8" x14ac:dyDescent="0.25">
      <c r="A52" s="785"/>
      <c r="B52" s="786"/>
      <c r="C52" s="787"/>
      <c r="D52" s="77" t="s">
        <v>10</v>
      </c>
      <c r="E52" s="77" t="s">
        <v>11</v>
      </c>
      <c r="F52" s="77" t="s">
        <v>12</v>
      </c>
      <c r="G52" s="77" t="s">
        <v>13</v>
      </c>
      <c r="H52" s="77" t="s">
        <v>14</v>
      </c>
    </row>
    <row r="53" spans="1:8" x14ac:dyDescent="0.25">
      <c r="A53" s="788"/>
      <c r="B53" s="789"/>
      <c r="C53" s="790"/>
      <c r="D53" s="8">
        <v>0.25</v>
      </c>
      <c r="E53" s="8">
        <v>0.25</v>
      </c>
      <c r="F53" s="8">
        <v>0.25</v>
      </c>
      <c r="G53" s="8">
        <v>0.25</v>
      </c>
      <c r="H53" s="8">
        <v>1</v>
      </c>
    </row>
    <row r="54" spans="1:8" x14ac:dyDescent="0.25">
      <c r="A54" s="750" t="s">
        <v>1899</v>
      </c>
      <c r="B54" s="752"/>
      <c r="C54" s="750" t="s">
        <v>1900</v>
      </c>
      <c r="D54" s="751"/>
      <c r="E54" s="752"/>
      <c r="F54" s="753" t="s">
        <v>1901</v>
      </c>
      <c r="G54" s="754"/>
      <c r="H54" s="755"/>
    </row>
    <row r="55" spans="1:8" ht="24" x14ac:dyDescent="0.25">
      <c r="A55" s="77" t="s">
        <v>17</v>
      </c>
      <c r="B55" s="77" t="s">
        <v>18</v>
      </c>
      <c r="C55" s="77" t="s">
        <v>19</v>
      </c>
      <c r="D55" s="77" t="s">
        <v>20</v>
      </c>
      <c r="E55" s="77" t="s">
        <v>21</v>
      </c>
      <c r="F55" s="77" t="s">
        <v>22</v>
      </c>
      <c r="G55" s="77" t="s">
        <v>23</v>
      </c>
      <c r="H55" s="77" t="s">
        <v>24</v>
      </c>
    </row>
    <row r="56" spans="1:8" ht="60" x14ac:dyDescent="0.25">
      <c r="A56" s="85" t="s">
        <v>1902</v>
      </c>
      <c r="B56" s="86" t="s">
        <v>1903</v>
      </c>
      <c r="C56" s="97" t="s">
        <v>1904</v>
      </c>
      <c r="D56" s="546">
        <v>46023</v>
      </c>
      <c r="E56" s="546">
        <v>46086</v>
      </c>
      <c r="F56" s="13">
        <v>1</v>
      </c>
      <c r="G56" s="108">
        <v>4885571.2296328759</v>
      </c>
      <c r="H56" s="77"/>
    </row>
    <row r="57" spans="1:8" ht="60" x14ac:dyDescent="0.25">
      <c r="A57" s="85" t="s">
        <v>1905</v>
      </c>
      <c r="B57" s="86" t="s">
        <v>1906</v>
      </c>
      <c r="C57" s="97" t="s">
        <v>1907</v>
      </c>
      <c r="D57" s="546">
        <v>46054</v>
      </c>
      <c r="E57" s="546">
        <v>46086</v>
      </c>
      <c r="F57" s="13">
        <v>1</v>
      </c>
      <c r="G57" s="108">
        <v>8778259.8743671216</v>
      </c>
      <c r="H57" s="77"/>
    </row>
    <row r="58" spans="1:8" ht="96" x14ac:dyDescent="0.25">
      <c r="A58" s="431" t="s">
        <v>1908</v>
      </c>
      <c r="B58" s="21" t="s">
        <v>1909</v>
      </c>
      <c r="C58" s="97" t="s">
        <v>1910</v>
      </c>
      <c r="D58" s="546">
        <v>46264</v>
      </c>
      <c r="E58" s="546">
        <v>46333</v>
      </c>
      <c r="F58" s="13">
        <v>1</v>
      </c>
      <c r="G58" s="108">
        <v>7619978.4440547936</v>
      </c>
      <c r="H58" s="77"/>
    </row>
    <row r="59" spans="1:8" ht="96" x14ac:dyDescent="0.25">
      <c r="A59" s="431" t="s">
        <v>1911</v>
      </c>
      <c r="B59" s="21" t="s">
        <v>1912</v>
      </c>
      <c r="C59" s="97" t="s">
        <v>1913</v>
      </c>
      <c r="D59" s="546">
        <v>46325</v>
      </c>
      <c r="E59" s="546">
        <v>46354</v>
      </c>
      <c r="F59" s="13">
        <v>1</v>
      </c>
      <c r="G59" s="108">
        <v>7671129.9398136977</v>
      </c>
      <c r="H59" s="77"/>
    </row>
    <row r="60" spans="1:8" ht="72" x14ac:dyDescent="0.25">
      <c r="A60" s="85" t="s">
        <v>1914</v>
      </c>
      <c r="B60" s="21" t="s">
        <v>1915</v>
      </c>
      <c r="C60" s="97" t="s">
        <v>1916</v>
      </c>
      <c r="D60" s="546">
        <v>46325</v>
      </c>
      <c r="E60" s="546">
        <v>46356</v>
      </c>
      <c r="F60" s="13">
        <v>1</v>
      </c>
      <c r="G60" s="108">
        <v>6248250.0366904102</v>
      </c>
      <c r="H60" s="77"/>
    </row>
    <row r="61" spans="1:8" ht="72" x14ac:dyDescent="0.25">
      <c r="A61" s="85" t="s">
        <v>925</v>
      </c>
      <c r="B61" s="21" t="s">
        <v>1917</v>
      </c>
      <c r="C61" s="97" t="s">
        <v>1913</v>
      </c>
      <c r="D61" s="546">
        <v>46357</v>
      </c>
      <c r="E61" s="546">
        <v>46361</v>
      </c>
      <c r="F61" s="13">
        <v>1</v>
      </c>
      <c r="G61" s="108">
        <v>3639598.2218169859</v>
      </c>
      <c r="H61" s="77"/>
    </row>
    <row r="62" spans="1:8" ht="153.75" customHeight="1" x14ac:dyDescent="0.25">
      <c r="A62" s="677" t="s">
        <v>2121</v>
      </c>
      <c r="B62" s="677"/>
      <c r="C62" s="677" t="s">
        <v>2122</v>
      </c>
      <c r="D62" s="677"/>
      <c r="E62" s="677"/>
      <c r="F62" s="677" t="s">
        <v>2123</v>
      </c>
      <c r="G62" s="677"/>
      <c r="H62" s="677"/>
    </row>
    <row r="64" spans="1:8" s="153" customFormat="1" x14ac:dyDescent="0.25">
      <c r="A64" s="549"/>
      <c r="B64" s="549"/>
      <c r="C64" s="152"/>
      <c r="D64" s="549"/>
      <c r="E64" s="549"/>
      <c r="F64" s="549"/>
      <c r="G64" s="549"/>
      <c r="H64" s="549"/>
    </row>
    <row r="66" spans="1:8" x14ac:dyDescent="0.25">
      <c r="A66" s="6" t="s">
        <v>0</v>
      </c>
      <c r="B66" s="649" t="s">
        <v>1884</v>
      </c>
      <c r="C66" s="649"/>
      <c r="D66" s="649"/>
      <c r="E66" s="649"/>
      <c r="F66" s="649"/>
      <c r="G66" s="649"/>
      <c r="H66" s="735" t="s">
        <v>2</v>
      </c>
    </row>
    <row r="67" spans="1:8" x14ac:dyDescent="0.25">
      <c r="A67" s="5" t="s">
        <v>3</v>
      </c>
      <c r="B67" s="649"/>
      <c r="C67" s="649"/>
      <c r="D67" s="649"/>
      <c r="E67" s="649"/>
      <c r="F67" s="649"/>
      <c r="G67" s="649"/>
      <c r="H67" s="735"/>
    </row>
    <row r="68" spans="1:8" x14ac:dyDescent="0.25">
      <c r="A68" s="5" t="s">
        <v>4</v>
      </c>
      <c r="B68" s="649" t="s">
        <v>5</v>
      </c>
      <c r="C68" s="649"/>
      <c r="D68" s="649"/>
      <c r="E68" s="649"/>
      <c r="F68" s="649"/>
      <c r="G68" s="649"/>
      <c r="H68" s="735"/>
    </row>
    <row r="69" spans="1:8" x14ac:dyDescent="0.25">
      <c r="A69" s="5" t="s">
        <v>6</v>
      </c>
      <c r="B69" s="649"/>
      <c r="C69" s="649"/>
      <c r="D69" s="649"/>
      <c r="E69" s="649"/>
      <c r="F69" s="649"/>
      <c r="G69" s="649"/>
      <c r="H69" s="735"/>
    </row>
    <row r="70" spans="1:8" x14ac:dyDescent="0.25">
      <c r="A70" s="625" t="s">
        <v>2326</v>
      </c>
      <c r="B70" s="625"/>
      <c r="C70" s="625"/>
      <c r="D70" s="625"/>
      <c r="E70" s="625"/>
      <c r="F70" s="625"/>
      <c r="G70" s="625"/>
      <c r="H70" s="625"/>
    </row>
    <row r="71" spans="1:8" x14ac:dyDescent="0.25">
      <c r="A71" s="625" t="s">
        <v>2327</v>
      </c>
      <c r="B71" s="625"/>
      <c r="C71" s="625"/>
      <c r="D71" s="625"/>
      <c r="E71" s="625"/>
      <c r="F71" s="625"/>
      <c r="G71" s="625"/>
      <c r="H71" s="625"/>
    </row>
    <row r="72" spans="1:8" x14ac:dyDescent="0.25">
      <c r="A72" s="612" t="s">
        <v>2328</v>
      </c>
      <c r="B72" s="612"/>
      <c r="C72" s="612"/>
      <c r="D72" s="612"/>
      <c r="E72" s="612"/>
      <c r="F72" s="612"/>
      <c r="G72" s="737" t="s">
        <v>7</v>
      </c>
      <c r="H72" s="737"/>
    </row>
    <row r="73" spans="1:8" ht="32.25" customHeight="1" x14ac:dyDescent="0.25">
      <c r="A73" s="612" t="s">
        <v>2329</v>
      </c>
      <c r="B73" s="612"/>
      <c r="C73" s="612"/>
      <c r="D73" s="612"/>
      <c r="E73" s="612" t="s">
        <v>1898</v>
      </c>
      <c r="F73" s="612"/>
      <c r="G73" s="612"/>
      <c r="H73" s="612"/>
    </row>
    <row r="74" spans="1:8" x14ac:dyDescent="0.25">
      <c r="A74" s="612" t="s">
        <v>2330</v>
      </c>
      <c r="B74" s="612"/>
      <c r="C74" s="612"/>
      <c r="D74" s="649" t="s">
        <v>55</v>
      </c>
      <c r="E74" s="649"/>
      <c r="F74" s="649"/>
      <c r="G74" s="649"/>
      <c r="H74" s="649"/>
    </row>
    <row r="75" spans="1:8" x14ac:dyDescent="0.25">
      <c r="A75" s="612"/>
      <c r="B75" s="612"/>
      <c r="C75" s="612"/>
      <c r="D75" s="4" t="s">
        <v>10</v>
      </c>
      <c r="E75" s="4" t="s">
        <v>11</v>
      </c>
      <c r="F75" s="4" t="s">
        <v>12</v>
      </c>
      <c r="G75" s="26" t="s">
        <v>13</v>
      </c>
      <c r="H75" s="4" t="s">
        <v>14</v>
      </c>
    </row>
    <row r="76" spans="1:8" x14ac:dyDescent="0.25">
      <c r="A76" s="612"/>
      <c r="B76" s="612"/>
      <c r="C76" s="612"/>
      <c r="D76" s="570">
        <v>0.25</v>
      </c>
      <c r="E76" s="570">
        <v>0.25</v>
      </c>
      <c r="F76" s="570">
        <v>0.25</v>
      </c>
      <c r="G76" s="571">
        <v>0.25</v>
      </c>
      <c r="H76" s="570">
        <v>1</v>
      </c>
    </row>
    <row r="77" spans="1:8" x14ac:dyDescent="0.25">
      <c r="A77" s="612" t="s">
        <v>2331</v>
      </c>
      <c r="B77" s="612"/>
      <c r="C77" s="612" t="s">
        <v>2332</v>
      </c>
      <c r="D77" s="612"/>
      <c r="E77" s="612"/>
      <c r="F77" s="761" t="s">
        <v>2333</v>
      </c>
      <c r="G77" s="761"/>
      <c r="H77" s="761"/>
    </row>
    <row r="78" spans="1:8" ht="24" x14ac:dyDescent="0.25">
      <c r="A78" s="4" t="s">
        <v>17</v>
      </c>
      <c r="B78" s="4" t="s">
        <v>18</v>
      </c>
      <c r="C78" s="4" t="s">
        <v>19</v>
      </c>
      <c r="D78" s="4" t="s">
        <v>20</v>
      </c>
      <c r="E78" s="4" t="s">
        <v>21</v>
      </c>
      <c r="F78" s="4" t="s">
        <v>22</v>
      </c>
      <c r="G78" s="77" t="s">
        <v>23</v>
      </c>
      <c r="H78" s="4" t="s">
        <v>24</v>
      </c>
    </row>
    <row r="79" spans="1:8" ht="84" x14ac:dyDescent="0.25">
      <c r="A79" s="85" t="s">
        <v>2334</v>
      </c>
      <c r="B79" s="21" t="s">
        <v>2335</v>
      </c>
      <c r="C79" s="13" t="s">
        <v>2336</v>
      </c>
      <c r="D79" s="118">
        <v>46023</v>
      </c>
      <c r="E79" s="22" t="s">
        <v>2337</v>
      </c>
      <c r="F79" s="45">
        <v>1</v>
      </c>
      <c r="G79" s="572">
        <v>2291724</v>
      </c>
      <c r="H79" s="45"/>
    </row>
    <row r="80" spans="1:8" ht="108" x14ac:dyDescent="0.25">
      <c r="A80" s="85" t="s">
        <v>2338</v>
      </c>
      <c r="B80" s="21" t="s">
        <v>2339</v>
      </c>
      <c r="C80" s="13" t="s">
        <v>2336</v>
      </c>
      <c r="D80" s="22">
        <v>46023</v>
      </c>
      <c r="E80" s="22">
        <v>46142</v>
      </c>
      <c r="F80" s="13">
        <v>1</v>
      </c>
      <c r="G80" s="572">
        <v>3570880</v>
      </c>
      <c r="H80" s="13"/>
    </row>
    <row r="81" spans="1:9" ht="72" x14ac:dyDescent="0.25">
      <c r="A81" s="85" t="s">
        <v>2340</v>
      </c>
      <c r="B81" s="21" t="s">
        <v>2341</v>
      </c>
      <c r="C81" s="13" t="s">
        <v>2336</v>
      </c>
      <c r="D81" s="22">
        <v>46023</v>
      </c>
      <c r="E81" s="22">
        <v>46142</v>
      </c>
      <c r="F81" s="13">
        <v>1</v>
      </c>
      <c r="G81" s="572">
        <v>4889011</v>
      </c>
      <c r="H81" s="13"/>
    </row>
    <row r="82" spans="1:9" ht="60" x14ac:dyDescent="0.25">
      <c r="A82" s="85" t="s">
        <v>2342</v>
      </c>
      <c r="B82" s="21" t="s">
        <v>2343</v>
      </c>
      <c r="C82" s="13" t="s">
        <v>2344</v>
      </c>
      <c r="D82" s="118" t="s">
        <v>2345</v>
      </c>
      <c r="E82" s="118" t="s">
        <v>2346</v>
      </c>
      <c r="F82" s="45">
        <v>1</v>
      </c>
      <c r="G82" s="572">
        <v>6747353</v>
      </c>
      <c r="H82" s="45"/>
      <c r="I82" s="542"/>
    </row>
    <row r="83" spans="1:9" ht="132" x14ac:dyDescent="0.25">
      <c r="A83" s="85" t="s">
        <v>2347</v>
      </c>
      <c r="B83" s="21" t="s">
        <v>2348</v>
      </c>
      <c r="C83" s="13" t="s">
        <v>2344</v>
      </c>
      <c r="D83" s="22">
        <v>46023</v>
      </c>
      <c r="E83" s="22">
        <v>46142</v>
      </c>
      <c r="F83" s="45">
        <v>1</v>
      </c>
      <c r="G83" s="572">
        <v>305563.24155195616</v>
      </c>
      <c r="H83" s="346"/>
    </row>
    <row r="84" spans="1:9" ht="120" x14ac:dyDescent="0.25">
      <c r="A84" s="85" t="s">
        <v>2349</v>
      </c>
      <c r="B84" s="21" t="s">
        <v>2350</v>
      </c>
      <c r="C84" s="13" t="s">
        <v>2344</v>
      </c>
      <c r="D84" s="118">
        <v>46023</v>
      </c>
      <c r="E84" s="118">
        <v>46310</v>
      </c>
      <c r="F84" s="45">
        <v>1</v>
      </c>
      <c r="G84" s="572">
        <v>552493</v>
      </c>
      <c r="H84" s="45"/>
    </row>
    <row r="85" spans="1:9" ht="84" x14ac:dyDescent="0.25">
      <c r="A85" s="85" t="s">
        <v>2351</v>
      </c>
      <c r="B85" s="21" t="s">
        <v>2352</v>
      </c>
      <c r="C85" s="13" t="s">
        <v>2344</v>
      </c>
      <c r="D85" s="118">
        <v>46023</v>
      </c>
      <c r="E85" s="118">
        <v>46223</v>
      </c>
      <c r="F85" s="45">
        <v>1</v>
      </c>
      <c r="G85" s="572">
        <v>828740</v>
      </c>
      <c r="H85" s="45"/>
    </row>
    <row r="86" spans="1:9" ht="84" x14ac:dyDescent="0.25">
      <c r="A86" s="85" t="s">
        <v>2353</v>
      </c>
      <c r="B86" s="21" t="s">
        <v>2354</v>
      </c>
      <c r="C86" s="13" t="s">
        <v>2336</v>
      </c>
      <c r="D86" s="118">
        <v>46023</v>
      </c>
      <c r="E86" s="118">
        <v>46310</v>
      </c>
      <c r="F86" s="45">
        <v>1</v>
      </c>
      <c r="G86" s="572">
        <v>2435457.4918832215</v>
      </c>
      <c r="H86" s="45"/>
    </row>
    <row r="87" spans="1:9" ht="108" x14ac:dyDescent="0.25">
      <c r="A87" s="85" t="s">
        <v>2355</v>
      </c>
      <c r="B87" s="21" t="s">
        <v>2356</v>
      </c>
      <c r="C87" s="13" t="s">
        <v>2357</v>
      </c>
      <c r="D87" s="118">
        <v>46023</v>
      </c>
      <c r="E87" s="118" t="s">
        <v>2358</v>
      </c>
      <c r="F87" s="45">
        <v>1</v>
      </c>
      <c r="G87" s="572">
        <v>7960034</v>
      </c>
      <c r="H87" s="45"/>
    </row>
    <row r="88" spans="1:9" ht="108" x14ac:dyDescent="0.25">
      <c r="A88" s="85" t="s">
        <v>2359</v>
      </c>
      <c r="B88" s="21" t="s">
        <v>2360</v>
      </c>
      <c r="C88" s="13" t="s">
        <v>2357</v>
      </c>
      <c r="D88" s="118">
        <v>46023</v>
      </c>
      <c r="E88" s="118" t="s">
        <v>2361</v>
      </c>
      <c r="F88" s="45">
        <v>1</v>
      </c>
      <c r="G88" s="572">
        <v>3980017</v>
      </c>
      <c r="H88" s="45"/>
    </row>
    <row r="89" spans="1:9" ht="96" x14ac:dyDescent="0.25">
      <c r="A89" s="85" t="s">
        <v>2362</v>
      </c>
      <c r="B89" s="31" t="s">
        <v>2363</v>
      </c>
      <c r="C89" s="13" t="s">
        <v>2344</v>
      </c>
      <c r="D89" s="118">
        <v>46023</v>
      </c>
      <c r="E89" s="118">
        <v>46111</v>
      </c>
      <c r="F89" s="45">
        <v>1</v>
      </c>
      <c r="G89" s="572">
        <v>12212972.891761739</v>
      </c>
      <c r="H89" s="45"/>
    </row>
    <row r="90" spans="1:9" ht="96" x14ac:dyDescent="0.25">
      <c r="A90" s="85" t="s">
        <v>2364</v>
      </c>
      <c r="B90" s="21" t="s">
        <v>2365</v>
      </c>
      <c r="C90" s="13" t="s">
        <v>2336</v>
      </c>
      <c r="D90" s="118">
        <v>46023</v>
      </c>
      <c r="E90" s="118">
        <v>46310</v>
      </c>
      <c r="F90" s="45">
        <v>1</v>
      </c>
      <c r="G90" s="572">
        <v>2173848</v>
      </c>
      <c r="H90" s="45"/>
    </row>
    <row r="91" spans="1:9" ht="84" x14ac:dyDescent="0.25">
      <c r="A91" s="85" t="s">
        <v>2366</v>
      </c>
      <c r="B91" s="31" t="s">
        <v>2367</v>
      </c>
      <c r="C91" s="13" t="s">
        <v>2368</v>
      </c>
      <c r="D91" s="118">
        <v>46023</v>
      </c>
      <c r="E91" s="118">
        <v>46188</v>
      </c>
      <c r="F91" s="45">
        <v>1</v>
      </c>
      <c r="G91" s="572">
        <v>19553665</v>
      </c>
      <c r="H91" s="45"/>
      <c r="I91" s="542"/>
    </row>
    <row r="92" spans="1:9" ht="84" x14ac:dyDescent="0.25">
      <c r="A92" s="85" t="s">
        <v>2369</v>
      </c>
      <c r="B92" s="21" t="s">
        <v>2370</v>
      </c>
      <c r="C92" s="13" t="s">
        <v>2336</v>
      </c>
      <c r="D92" s="118">
        <v>46023</v>
      </c>
      <c r="E92" s="118">
        <v>46357</v>
      </c>
      <c r="F92" s="45">
        <v>1</v>
      </c>
      <c r="G92" s="572">
        <v>16264430.697197556</v>
      </c>
      <c r="H92" s="45"/>
    </row>
    <row r="93" spans="1:9" ht="72" x14ac:dyDescent="0.25">
      <c r="A93" s="85" t="s">
        <v>2371</v>
      </c>
      <c r="B93" s="31" t="s">
        <v>2372</v>
      </c>
      <c r="C93" s="13" t="s">
        <v>2373</v>
      </c>
      <c r="D93" s="118">
        <v>46023</v>
      </c>
      <c r="E93" s="118">
        <v>46274</v>
      </c>
      <c r="F93" s="45">
        <v>1</v>
      </c>
      <c r="G93" s="572">
        <v>30928170</v>
      </c>
      <c r="H93" s="45"/>
    </row>
    <row r="94" spans="1:9" ht="84" x14ac:dyDescent="0.25">
      <c r="A94" s="85" t="s">
        <v>2374</v>
      </c>
      <c r="B94" s="21" t="s">
        <v>2375</v>
      </c>
      <c r="C94" s="13" t="s">
        <v>2376</v>
      </c>
      <c r="D94" s="118">
        <v>46023</v>
      </c>
      <c r="E94" s="118">
        <v>46310</v>
      </c>
      <c r="F94" s="45">
        <v>1</v>
      </c>
      <c r="G94" s="572">
        <v>11384613</v>
      </c>
      <c r="H94" s="45"/>
    </row>
    <row r="95" spans="1:9" ht="96" x14ac:dyDescent="0.25">
      <c r="A95" s="85" t="s">
        <v>2377</v>
      </c>
      <c r="B95" s="31" t="s">
        <v>2378</v>
      </c>
      <c r="C95" s="13" t="s">
        <v>2357</v>
      </c>
      <c r="D95" s="118">
        <v>46023</v>
      </c>
      <c r="E95" s="118">
        <v>46261</v>
      </c>
      <c r="F95" s="45">
        <v>1</v>
      </c>
      <c r="G95" s="572">
        <v>4611163</v>
      </c>
      <c r="H95" s="45"/>
    </row>
    <row r="96" spans="1:9" ht="96" x14ac:dyDescent="0.25">
      <c r="A96" s="85" t="s">
        <v>2379</v>
      </c>
      <c r="B96" s="21" t="s">
        <v>2380</v>
      </c>
      <c r="C96" s="13" t="s">
        <v>2381</v>
      </c>
      <c r="D96" s="118">
        <v>46023</v>
      </c>
      <c r="E96" s="118">
        <v>46274</v>
      </c>
      <c r="F96" s="45">
        <v>1</v>
      </c>
      <c r="G96" s="572">
        <v>2954623</v>
      </c>
      <c r="H96" s="45"/>
    </row>
    <row r="97" spans="1:9" ht="96" x14ac:dyDescent="0.25">
      <c r="A97" s="85" t="s">
        <v>2382</v>
      </c>
      <c r="B97" s="31" t="s">
        <v>2383</v>
      </c>
      <c r="C97" s="13" t="s">
        <v>2384</v>
      </c>
      <c r="D97" s="118">
        <v>46023</v>
      </c>
      <c r="E97" s="118">
        <v>46304</v>
      </c>
      <c r="F97" s="45">
        <v>1</v>
      </c>
      <c r="G97" s="572">
        <v>4086237</v>
      </c>
      <c r="H97" s="45"/>
    </row>
    <row r="98" spans="1:9" ht="84" x14ac:dyDescent="0.25">
      <c r="A98" s="85" t="s">
        <v>2385</v>
      </c>
      <c r="B98" s="21" t="s">
        <v>2386</v>
      </c>
      <c r="C98" s="13" t="s">
        <v>2344</v>
      </c>
      <c r="D98" s="118" t="s">
        <v>2345</v>
      </c>
      <c r="E98" s="118" t="s">
        <v>2346</v>
      </c>
      <c r="F98" s="45">
        <v>1</v>
      </c>
      <c r="G98" s="572">
        <v>2357238</v>
      </c>
      <c r="H98" s="45"/>
      <c r="I98" s="573"/>
    </row>
    <row r="99" spans="1:9" ht="84" x14ac:dyDescent="0.25">
      <c r="A99" s="85" t="s">
        <v>2418</v>
      </c>
      <c r="B99" s="21" t="s">
        <v>2387</v>
      </c>
      <c r="C99" s="13" t="s">
        <v>2344</v>
      </c>
      <c r="D99" s="118" t="s">
        <v>2345</v>
      </c>
      <c r="E99" s="118" t="s">
        <v>2346</v>
      </c>
      <c r="F99" s="45">
        <v>1</v>
      </c>
      <c r="G99" s="572">
        <v>2357238</v>
      </c>
      <c r="H99" s="45"/>
      <c r="I99" s="573"/>
    </row>
    <row r="100" spans="1:9" ht="96" x14ac:dyDescent="0.25">
      <c r="A100" s="85" t="s">
        <v>2388</v>
      </c>
      <c r="B100" s="31" t="s">
        <v>2389</v>
      </c>
      <c r="C100" s="13" t="s">
        <v>2344</v>
      </c>
      <c r="D100" s="118" t="s">
        <v>2345</v>
      </c>
      <c r="E100" s="118" t="s">
        <v>2346</v>
      </c>
      <c r="F100" s="45">
        <v>1</v>
      </c>
      <c r="G100" s="572">
        <v>1178619</v>
      </c>
      <c r="H100" s="45"/>
      <c r="I100" s="573"/>
    </row>
    <row r="101" spans="1:9" ht="48" x14ac:dyDescent="0.25">
      <c r="A101" s="85" t="s">
        <v>2390</v>
      </c>
      <c r="B101" s="21" t="s">
        <v>2391</v>
      </c>
      <c r="C101" s="13" t="s">
        <v>2384</v>
      </c>
      <c r="D101" s="118" t="s">
        <v>2345</v>
      </c>
      <c r="E101" s="118" t="s">
        <v>2346</v>
      </c>
      <c r="F101" s="45">
        <v>1</v>
      </c>
      <c r="G101" s="572">
        <v>2357238</v>
      </c>
      <c r="H101" s="45"/>
      <c r="I101" s="573"/>
    </row>
    <row r="102" spans="1:9" ht="84" x14ac:dyDescent="0.25">
      <c r="A102" s="85" t="s">
        <v>2392</v>
      </c>
      <c r="B102" s="21" t="s">
        <v>2393</v>
      </c>
      <c r="C102" s="13" t="s">
        <v>2394</v>
      </c>
      <c r="D102" s="118" t="s">
        <v>2345</v>
      </c>
      <c r="E102" s="118" t="s">
        <v>2346</v>
      </c>
      <c r="F102" s="13">
        <v>1</v>
      </c>
      <c r="G102" s="572">
        <v>2784356</v>
      </c>
      <c r="H102" s="13"/>
      <c r="I102" s="573"/>
    </row>
    <row r="103" spans="1:9" ht="60" x14ac:dyDescent="0.25">
      <c r="A103" s="85" t="s">
        <v>2395</v>
      </c>
      <c r="B103" s="21" t="s">
        <v>2396</v>
      </c>
      <c r="C103" s="13" t="s">
        <v>2397</v>
      </c>
      <c r="D103" s="118" t="s">
        <v>2345</v>
      </c>
      <c r="E103" s="118" t="s">
        <v>2346</v>
      </c>
      <c r="F103" s="45">
        <v>1</v>
      </c>
      <c r="G103" s="572">
        <v>2074554</v>
      </c>
      <c r="H103" s="45"/>
      <c r="I103" s="573"/>
    </row>
    <row r="104" spans="1:9" ht="96" x14ac:dyDescent="0.25">
      <c r="A104" s="85" t="s">
        <v>2398</v>
      </c>
      <c r="B104" s="21" t="s">
        <v>2399</v>
      </c>
      <c r="C104" s="13" t="s">
        <v>2400</v>
      </c>
      <c r="D104" s="118">
        <v>46023</v>
      </c>
      <c r="E104" s="118">
        <v>46188</v>
      </c>
      <c r="F104" s="45">
        <v>1</v>
      </c>
      <c r="G104" s="572">
        <v>7266783</v>
      </c>
      <c r="H104" s="45"/>
    </row>
    <row r="105" spans="1:9" ht="108" x14ac:dyDescent="0.25">
      <c r="A105" s="85" t="s">
        <v>2401</v>
      </c>
      <c r="B105" s="21" t="s">
        <v>2402</v>
      </c>
      <c r="C105" s="13" t="s">
        <v>2400</v>
      </c>
      <c r="D105" s="118">
        <v>46023</v>
      </c>
      <c r="E105" s="118">
        <v>46341</v>
      </c>
      <c r="F105" s="45">
        <v>1</v>
      </c>
      <c r="G105" s="572">
        <v>7266783</v>
      </c>
      <c r="H105" s="45"/>
    </row>
    <row r="106" spans="1:9" ht="84" x14ac:dyDescent="0.25">
      <c r="A106" s="85" t="s">
        <v>2403</v>
      </c>
      <c r="B106" s="21" t="s">
        <v>2404</v>
      </c>
      <c r="C106" s="13" t="s">
        <v>2405</v>
      </c>
      <c r="D106" s="118">
        <v>46023</v>
      </c>
      <c r="E106" s="118">
        <v>46341</v>
      </c>
      <c r="F106" s="45">
        <v>1</v>
      </c>
      <c r="G106" s="572">
        <v>5586718</v>
      </c>
      <c r="H106" s="45"/>
      <c r="I106" s="542"/>
    </row>
    <row r="107" spans="1:9" ht="84" x14ac:dyDescent="0.25">
      <c r="A107" s="85" t="s">
        <v>2406</v>
      </c>
      <c r="B107" s="21" t="s">
        <v>2407</v>
      </c>
      <c r="C107" s="13" t="s">
        <v>2408</v>
      </c>
      <c r="D107" s="118">
        <v>46023</v>
      </c>
      <c r="E107" s="118">
        <v>46357</v>
      </c>
      <c r="F107" s="45">
        <v>1</v>
      </c>
      <c r="G107" s="572">
        <v>1148864</v>
      </c>
      <c r="H107" s="45"/>
    </row>
    <row r="108" spans="1:9" ht="108" x14ac:dyDescent="0.25">
      <c r="A108" s="94" t="s">
        <v>2409</v>
      </c>
      <c r="B108" s="21" t="s">
        <v>2410</v>
      </c>
      <c r="C108" s="13" t="s">
        <v>2400</v>
      </c>
      <c r="D108" s="118">
        <v>46023</v>
      </c>
      <c r="E108" s="118">
        <v>46325</v>
      </c>
      <c r="F108" s="45">
        <v>1</v>
      </c>
      <c r="G108" s="572">
        <v>8176920</v>
      </c>
      <c r="H108" s="45"/>
    </row>
    <row r="109" spans="1:9" ht="192" x14ac:dyDescent="0.25">
      <c r="A109" s="85" t="s">
        <v>2411</v>
      </c>
      <c r="B109" s="21" t="s">
        <v>2412</v>
      </c>
      <c r="C109" s="13" t="s">
        <v>2413</v>
      </c>
      <c r="D109" s="118">
        <v>46023</v>
      </c>
      <c r="E109" s="118">
        <v>46325</v>
      </c>
      <c r="F109" s="45">
        <v>1</v>
      </c>
      <c r="G109" s="572">
        <v>16088472</v>
      </c>
      <c r="H109" s="45"/>
      <c r="I109" s="542"/>
    </row>
    <row r="110" spans="1:9" ht="72" x14ac:dyDescent="0.25">
      <c r="A110" s="94" t="s">
        <v>2414</v>
      </c>
      <c r="B110" s="21" t="s">
        <v>1917</v>
      </c>
      <c r="C110" s="13" t="s">
        <v>2336</v>
      </c>
      <c r="D110" s="118">
        <v>1090553</v>
      </c>
      <c r="E110" s="118">
        <v>46357</v>
      </c>
      <c r="F110" s="45">
        <v>1</v>
      </c>
      <c r="G110" s="572">
        <v>1090553</v>
      </c>
      <c r="H110" s="75"/>
    </row>
    <row r="111" spans="1:9" ht="206.25" customHeight="1" x14ac:dyDescent="0.25">
      <c r="A111" s="677" t="s">
        <v>2415</v>
      </c>
      <c r="B111" s="677"/>
      <c r="C111" s="677" t="s">
        <v>2416</v>
      </c>
      <c r="D111" s="677"/>
      <c r="E111" s="677"/>
      <c r="F111" s="756" t="s">
        <v>2417</v>
      </c>
      <c r="G111" s="756"/>
      <c r="H111" s="756"/>
    </row>
  </sheetData>
  <mergeCells count="54">
    <mergeCell ref="A77:B77"/>
    <mergeCell ref="C77:E77"/>
    <mergeCell ref="F77:H77"/>
    <mergeCell ref="A111:B111"/>
    <mergeCell ref="C111:E111"/>
    <mergeCell ref="F111:H111"/>
    <mergeCell ref="A72:F72"/>
    <mergeCell ref="G72:H72"/>
    <mergeCell ref="A73:D73"/>
    <mergeCell ref="E73:H73"/>
    <mergeCell ref="A74:C76"/>
    <mergeCell ref="D74:H74"/>
    <mergeCell ref="B66:G67"/>
    <mergeCell ref="H66:H69"/>
    <mergeCell ref="B68:G69"/>
    <mergeCell ref="A70:H70"/>
    <mergeCell ref="A71:H71"/>
    <mergeCell ref="A62:B62"/>
    <mergeCell ref="C62:E62"/>
    <mergeCell ref="F62:H62"/>
    <mergeCell ref="A50:D50"/>
    <mergeCell ref="E50:H50"/>
    <mergeCell ref="A51:C53"/>
    <mergeCell ref="D51:H51"/>
    <mergeCell ref="A54:B54"/>
    <mergeCell ref="C54:E54"/>
    <mergeCell ref="F54:H54"/>
    <mergeCell ref="A49:F49"/>
    <mergeCell ref="G49:H49"/>
    <mergeCell ref="A17:H17"/>
    <mergeCell ref="B43:G44"/>
    <mergeCell ref="H43:H46"/>
    <mergeCell ref="B45:G46"/>
    <mergeCell ref="A47:H47"/>
    <mergeCell ref="A48:H48"/>
    <mergeCell ref="A26:H26"/>
    <mergeCell ref="A33:H33"/>
    <mergeCell ref="A39:B39"/>
    <mergeCell ref="C39:E39"/>
    <mergeCell ref="F39:H39"/>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s>
  <pageMargins left="0.7" right="0.7" top="0.75" bottom="0.75" header="0.3" footer="0.3"/>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DF448-9E96-4ADE-9C88-CCD8FBCB4C00}">
  <sheetPr codeName="Hoja48"/>
  <dimension ref="A4:H22"/>
  <sheetViews>
    <sheetView workbookViewId="0"/>
  </sheetViews>
  <sheetFormatPr baseColWidth="10" defaultRowHeight="15" x14ac:dyDescent="0.25"/>
  <cols>
    <col min="1" max="1" width="29.140625" style="2" customWidth="1"/>
    <col min="2" max="2" width="83.85546875" style="2" customWidth="1"/>
    <col min="3" max="3" width="39.28515625" style="2" customWidth="1"/>
    <col min="4" max="5" width="14.85546875" style="24" customWidth="1"/>
    <col min="6" max="6" width="15.85546875" style="24" customWidth="1"/>
    <col min="7" max="7" width="18.7109375" style="24" customWidth="1"/>
    <col min="8" max="8" width="21.42578125" style="2" customWidth="1"/>
  </cols>
  <sheetData>
    <row r="4" spans="1:8" x14ac:dyDescent="0.25">
      <c r="A4" s="6" t="s">
        <v>0</v>
      </c>
      <c r="B4" s="617" t="s">
        <v>1508</v>
      </c>
      <c r="C4" s="617"/>
      <c r="D4" s="617"/>
      <c r="E4" s="617"/>
      <c r="F4" s="617"/>
      <c r="G4" s="617"/>
      <c r="H4" s="655" t="s">
        <v>2</v>
      </c>
    </row>
    <row r="5" spans="1:8" x14ac:dyDescent="0.25">
      <c r="A5" s="5" t="s">
        <v>3</v>
      </c>
      <c r="B5" s="617"/>
      <c r="C5" s="617"/>
      <c r="D5" s="617"/>
      <c r="E5" s="617"/>
      <c r="F5" s="617"/>
      <c r="G5" s="617"/>
      <c r="H5" s="656"/>
    </row>
    <row r="6" spans="1:8" x14ac:dyDescent="0.25">
      <c r="A6" s="5" t="s">
        <v>4</v>
      </c>
      <c r="B6" s="617" t="s">
        <v>5</v>
      </c>
      <c r="C6" s="617"/>
      <c r="D6" s="617"/>
      <c r="E6" s="617"/>
      <c r="F6" s="617"/>
      <c r="G6" s="617"/>
      <c r="H6" s="656"/>
    </row>
    <row r="7" spans="1:8" x14ac:dyDescent="0.25">
      <c r="A7" s="5" t="s">
        <v>6</v>
      </c>
      <c r="B7" s="617"/>
      <c r="C7" s="617"/>
      <c r="D7" s="617"/>
      <c r="E7" s="617"/>
      <c r="F7" s="617"/>
      <c r="G7" s="617"/>
      <c r="H7" s="657"/>
    </row>
    <row r="8" spans="1:8" ht="17.25" customHeight="1" x14ac:dyDescent="0.25">
      <c r="A8" s="640" t="s">
        <v>2235</v>
      </c>
      <c r="B8" s="625"/>
      <c r="C8" s="625"/>
      <c r="D8" s="625"/>
      <c r="E8" s="625"/>
      <c r="F8" s="625"/>
      <c r="G8" s="625"/>
      <c r="H8" s="625"/>
    </row>
    <row r="9" spans="1:8" ht="17.25" customHeight="1" x14ac:dyDescent="0.25">
      <c r="A9" s="1337" t="s">
        <v>2127</v>
      </c>
      <c r="B9" s="1338"/>
      <c r="C9" s="1338"/>
      <c r="D9" s="1338"/>
      <c r="E9" s="1338"/>
      <c r="F9" s="1338"/>
      <c r="G9" s="1338"/>
      <c r="H9" s="1338"/>
    </row>
    <row r="10" spans="1:8" ht="17.25" customHeight="1" x14ac:dyDescent="0.25">
      <c r="A10" s="678" t="s">
        <v>2128</v>
      </c>
      <c r="B10" s="612"/>
      <c r="C10" s="612"/>
      <c r="D10" s="612"/>
      <c r="E10" s="612"/>
      <c r="F10" s="612"/>
      <c r="G10" s="748" t="s">
        <v>7</v>
      </c>
      <c r="H10" s="648"/>
    </row>
    <row r="11" spans="1:8" ht="45.75" customHeight="1" x14ac:dyDescent="0.25">
      <c r="A11" s="612" t="s">
        <v>2129</v>
      </c>
      <c r="B11" s="612"/>
      <c r="C11" s="612"/>
      <c r="D11" s="612"/>
      <c r="E11" s="679" t="s">
        <v>2130</v>
      </c>
      <c r="F11" s="680"/>
      <c r="G11" s="680"/>
      <c r="H11" s="681"/>
    </row>
    <row r="12" spans="1:8" ht="35.25" customHeight="1" x14ac:dyDescent="0.25">
      <c r="A12" s="684" t="s">
        <v>2131</v>
      </c>
      <c r="B12" s="812"/>
      <c r="C12" s="813"/>
      <c r="D12" s="705" t="s">
        <v>55</v>
      </c>
      <c r="E12" s="693"/>
      <c r="F12" s="693"/>
      <c r="G12" s="693"/>
      <c r="H12" s="694"/>
    </row>
    <row r="13" spans="1:8" ht="35.25" customHeight="1" x14ac:dyDescent="0.25">
      <c r="A13" s="814"/>
      <c r="B13" s="815"/>
      <c r="C13" s="816"/>
      <c r="D13" s="4" t="s">
        <v>10</v>
      </c>
      <c r="E13" s="4" t="s">
        <v>11</v>
      </c>
      <c r="F13" s="4" t="s">
        <v>12</v>
      </c>
      <c r="G13" s="4" t="s">
        <v>13</v>
      </c>
      <c r="H13" s="4" t="s">
        <v>14</v>
      </c>
    </row>
    <row r="14" spans="1:8" ht="35.25" customHeight="1" x14ac:dyDescent="0.25">
      <c r="A14" s="817"/>
      <c r="B14" s="818"/>
      <c r="C14" s="819"/>
      <c r="D14" s="254">
        <v>0.5</v>
      </c>
      <c r="E14" s="402"/>
      <c r="F14" s="254">
        <v>0.5</v>
      </c>
      <c r="G14" s="402"/>
      <c r="H14" s="254">
        <f>SUM(D14:G14)</f>
        <v>1</v>
      </c>
    </row>
    <row r="15" spans="1:8" ht="58.5" customHeight="1" x14ac:dyDescent="0.25">
      <c r="A15" s="679" t="s">
        <v>2132</v>
      </c>
      <c r="B15" s="681"/>
      <c r="C15" s="679" t="s">
        <v>2133</v>
      </c>
      <c r="D15" s="680"/>
      <c r="E15" s="681"/>
      <c r="F15" s="673" t="s">
        <v>2134</v>
      </c>
      <c r="G15" s="674"/>
      <c r="H15" s="675"/>
    </row>
    <row r="16" spans="1:8" ht="24" x14ac:dyDescent="0.25">
      <c r="A16" s="4" t="s">
        <v>17</v>
      </c>
      <c r="B16" s="58" t="s">
        <v>18</v>
      </c>
      <c r="C16" s="4" t="s">
        <v>19</v>
      </c>
      <c r="D16" s="4" t="s">
        <v>20</v>
      </c>
      <c r="E16" s="4" t="s">
        <v>21</v>
      </c>
      <c r="F16" s="4" t="s">
        <v>22</v>
      </c>
      <c r="G16" s="4" t="s">
        <v>23</v>
      </c>
      <c r="H16" s="4" t="s">
        <v>24</v>
      </c>
    </row>
    <row r="17" spans="1:8" ht="84" x14ac:dyDescent="0.25">
      <c r="A17" s="32" t="s">
        <v>1509</v>
      </c>
      <c r="B17" s="31" t="s">
        <v>2135</v>
      </c>
      <c r="C17" s="32" t="s">
        <v>1510</v>
      </c>
      <c r="D17" s="33" t="s">
        <v>1163</v>
      </c>
      <c r="E17" s="534" t="s">
        <v>2565</v>
      </c>
      <c r="F17" s="32">
        <v>3</v>
      </c>
      <c r="G17" s="55">
        <v>1802616.6445663562</v>
      </c>
      <c r="H17" s="4"/>
    </row>
    <row r="18" spans="1:8" ht="60" x14ac:dyDescent="0.25">
      <c r="A18" s="32" t="s">
        <v>1511</v>
      </c>
      <c r="B18" s="349" t="s">
        <v>2136</v>
      </c>
      <c r="C18" s="32" t="s">
        <v>1512</v>
      </c>
      <c r="D18" s="33" t="s">
        <v>1163</v>
      </c>
      <c r="E18" s="534" t="s">
        <v>2565</v>
      </c>
      <c r="F18" s="32">
        <v>3</v>
      </c>
      <c r="G18" s="55">
        <v>2321232.4921915522</v>
      </c>
      <c r="H18" s="4"/>
    </row>
    <row r="19" spans="1:8" ht="72" x14ac:dyDescent="0.25">
      <c r="A19" s="32" t="s">
        <v>1513</v>
      </c>
      <c r="B19" s="349" t="s">
        <v>2137</v>
      </c>
      <c r="C19" s="49" t="s">
        <v>1514</v>
      </c>
      <c r="D19" s="33" t="s">
        <v>1163</v>
      </c>
      <c r="E19" s="534" t="s">
        <v>2565</v>
      </c>
      <c r="F19" s="32">
        <v>3</v>
      </c>
      <c r="G19" s="205">
        <v>2044037.4784924933</v>
      </c>
      <c r="H19" s="349"/>
    </row>
    <row r="20" spans="1:8" ht="84" x14ac:dyDescent="0.25">
      <c r="A20" s="32" t="s">
        <v>1515</v>
      </c>
      <c r="B20" s="21" t="s">
        <v>2138</v>
      </c>
      <c r="C20" s="13" t="s">
        <v>1516</v>
      </c>
      <c r="D20" s="33" t="s">
        <v>1163</v>
      </c>
      <c r="E20" s="534" t="s">
        <v>2565</v>
      </c>
      <c r="F20" s="32">
        <v>3</v>
      </c>
      <c r="G20" s="205">
        <v>2863167.7864083285</v>
      </c>
      <c r="H20" s="349"/>
    </row>
    <row r="21" spans="1:8" ht="60" x14ac:dyDescent="0.25">
      <c r="A21" s="32" t="s">
        <v>1517</v>
      </c>
      <c r="B21" s="21" t="s">
        <v>2139</v>
      </c>
      <c r="C21" s="13" t="s">
        <v>1518</v>
      </c>
      <c r="D21" s="534" t="s">
        <v>1373</v>
      </c>
      <c r="E21" s="22">
        <v>46361</v>
      </c>
      <c r="F21" s="32">
        <v>3</v>
      </c>
      <c r="G21" s="205">
        <v>458344.86232793418</v>
      </c>
      <c r="H21" s="349"/>
    </row>
    <row r="22" spans="1:8" ht="87.75" customHeight="1" x14ac:dyDescent="0.25">
      <c r="A22" s="682" t="s">
        <v>2124</v>
      </c>
      <c r="B22" s="683"/>
      <c r="C22" s="677" t="s">
        <v>2125</v>
      </c>
      <c r="D22" s="677"/>
      <c r="E22" s="677"/>
      <c r="F22" s="807" t="s">
        <v>2126</v>
      </c>
      <c r="G22" s="808"/>
      <c r="H22" s="809"/>
    </row>
  </sheetData>
  <mergeCells count="17">
    <mergeCell ref="A10:F10"/>
    <mergeCell ref="G10:H10"/>
    <mergeCell ref="B4:G5"/>
    <mergeCell ref="H4:H7"/>
    <mergeCell ref="B6:G7"/>
    <mergeCell ref="A8:H8"/>
    <mergeCell ref="A9:H9"/>
    <mergeCell ref="A22:B22"/>
    <mergeCell ref="C22:E22"/>
    <mergeCell ref="F22:H22"/>
    <mergeCell ref="A11:D11"/>
    <mergeCell ref="E11:H11"/>
    <mergeCell ref="A12:C14"/>
    <mergeCell ref="D12:H12"/>
    <mergeCell ref="A15:B15"/>
    <mergeCell ref="C15:E15"/>
    <mergeCell ref="F15:H15"/>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3362B-18AD-4732-90C5-30894B4E4FA5}">
  <sheetPr codeName="Hoja49"/>
  <dimension ref="A4:I68"/>
  <sheetViews>
    <sheetView workbookViewId="0"/>
  </sheetViews>
  <sheetFormatPr baseColWidth="10" defaultRowHeight="15" x14ac:dyDescent="0.25"/>
  <cols>
    <col min="1" max="1" width="29.140625" style="89" customWidth="1"/>
    <col min="2" max="2" width="77.140625" style="89" customWidth="1"/>
    <col min="3" max="3" width="27.28515625" style="89" customWidth="1"/>
    <col min="4" max="5" width="17.85546875" style="90" customWidth="1"/>
    <col min="6" max="6" width="15.140625" style="90" customWidth="1"/>
    <col min="7" max="7" width="16.28515625" style="363" customWidth="1"/>
    <col min="8" max="8" width="21.42578125" style="89" customWidth="1"/>
    <col min="9" max="9" width="11.42578125" style="338"/>
  </cols>
  <sheetData>
    <row r="4" spans="1:8" x14ac:dyDescent="0.25">
      <c r="A4" s="6" t="s">
        <v>0</v>
      </c>
      <c r="B4" s="724" t="s">
        <v>1835</v>
      </c>
      <c r="C4" s="724"/>
      <c r="D4" s="724"/>
      <c r="E4" s="724"/>
      <c r="F4" s="724"/>
      <c r="G4" s="724"/>
      <c r="H4" s="725" t="s">
        <v>2</v>
      </c>
    </row>
    <row r="5" spans="1:8" x14ac:dyDescent="0.25">
      <c r="A5" s="6" t="s">
        <v>3</v>
      </c>
      <c r="B5" s="724"/>
      <c r="C5" s="724"/>
      <c r="D5" s="724"/>
      <c r="E5" s="724"/>
      <c r="F5" s="724"/>
      <c r="G5" s="724"/>
      <c r="H5" s="725"/>
    </row>
    <row r="6" spans="1:8" x14ac:dyDescent="0.25">
      <c r="A6" s="6" t="s">
        <v>4</v>
      </c>
      <c r="B6" s="724" t="s">
        <v>5</v>
      </c>
      <c r="C6" s="724"/>
      <c r="D6" s="724"/>
      <c r="E6" s="724"/>
      <c r="F6" s="724"/>
      <c r="G6" s="724"/>
      <c r="H6" s="725"/>
    </row>
    <row r="7" spans="1:8" x14ac:dyDescent="0.25">
      <c r="A7" s="6" t="s">
        <v>6</v>
      </c>
      <c r="B7" s="724"/>
      <c r="C7" s="724"/>
      <c r="D7" s="724"/>
      <c r="E7" s="724"/>
      <c r="F7" s="724"/>
      <c r="G7" s="724"/>
      <c r="H7" s="725"/>
    </row>
    <row r="8" spans="1:8" x14ac:dyDescent="0.25">
      <c r="A8" s="1021" t="s">
        <v>2254</v>
      </c>
      <c r="B8" s="1022"/>
      <c r="C8" s="1022"/>
      <c r="D8" s="1022"/>
      <c r="E8" s="1022"/>
      <c r="F8" s="1022"/>
      <c r="G8" s="1022"/>
      <c r="H8" s="1022"/>
    </row>
    <row r="9" spans="1:8" x14ac:dyDescent="0.25">
      <c r="A9" s="1021" t="s">
        <v>1850</v>
      </c>
      <c r="B9" s="1021"/>
      <c r="C9" s="1021"/>
      <c r="D9" s="1021"/>
      <c r="E9" s="1021"/>
      <c r="F9" s="1021"/>
      <c r="G9" s="1021"/>
      <c r="H9" s="1021"/>
    </row>
    <row r="10" spans="1:8" x14ac:dyDescent="0.25">
      <c r="A10" s="726" t="s">
        <v>1851</v>
      </c>
      <c r="B10" s="628"/>
      <c r="C10" s="628"/>
      <c r="D10" s="628"/>
      <c r="E10" s="628"/>
      <c r="F10" s="628"/>
      <c r="G10" s="628" t="s">
        <v>1836</v>
      </c>
      <c r="H10" s="628"/>
    </row>
    <row r="11" spans="1:8" ht="42" customHeight="1" x14ac:dyDescent="0.25">
      <c r="A11" s="1021" t="s">
        <v>1852</v>
      </c>
      <c r="B11" s="1022"/>
      <c r="C11" s="1022"/>
      <c r="D11" s="1022"/>
      <c r="E11" s="1022" t="s">
        <v>1837</v>
      </c>
      <c r="F11" s="1022"/>
      <c r="G11" s="1022"/>
      <c r="H11" s="1022"/>
    </row>
    <row r="12" spans="1:8" x14ac:dyDescent="0.25">
      <c r="A12" s="1096" t="s">
        <v>1853</v>
      </c>
      <c r="B12" s="1339"/>
      <c r="C12" s="1340"/>
      <c r="D12" s="804" t="s">
        <v>560</v>
      </c>
      <c r="E12" s="805"/>
      <c r="F12" s="805"/>
      <c r="G12" s="805"/>
      <c r="H12" s="806"/>
    </row>
    <row r="13" spans="1:8" x14ac:dyDescent="0.25">
      <c r="A13" s="1341"/>
      <c r="B13" s="1342"/>
      <c r="C13" s="1343"/>
      <c r="D13" s="77" t="s">
        <v>10</v>
      </c>
      <c r="E13" s="77" t="s">
        <v>11</v>
      </c>
      <c r="F13" s="77" t="s">
        <v>12</v>
      </c>
      <c r="G13" s="77" t="s">
        <v>13</v>
      </c>
      <c r="H13" s="77" t="s">
        <v>14</v>
      </c>
    </row>
    <row r="14" spans="1:8" x14ac:dyDescent="0.25">
      <c r="A14" s="1344"/>
      <c r="B14" s="1345"/>
      <c r="C14" s="1346"/>
      <c r="D14" s="8">
        <v>0.2</v>
      </c>
      <c r="E14" s="8">
        <v>0.3</v>
      </c>
      <c r="F14" s="8">
        <v>0.3</v>
      </c>
      <c r="G14" s="8">
        <v>0.2</v>
      </c>
      <c r="H14" s="8">
        <v>1</v>
      </c>
    </row>
    <row r="15" spans="1:8" ht="68.25" customHeight="1" x14ac:dyDescent="0.25">
      <c r="A15" s="753" t="s">
        <v>1838</v>
      </c>
      <c r="B15" s="755"/>
      <c r="C15" s="1210" t="s">
        <v>1854</v>
      </c>
      <c r="D15" s="1347"/>
      <c r="E15" s="1348"/>
      <c r="F15" s="753" t="s">
        <v>1839</v>
      </c>
      <c r="G15" s="754"/>
      <c r="H15" s="755"/>
    </row>
    <row r="16" spans="1:8" ht="24" x14ac:dyDescent="0.25">
      <c r="A16" s="77" t="s">
        <v>17</v>
      </c>
      <c r="B16" s="77" t="s">
        <v>18</v>
      </c>
      <c r="C16" s="77" t="s">
        <v>19</v>
      </c>
      <c r="D16" s="77" t="s">
        <v>20</v>
      </c>
      <c r="E16" s="77" t="s">
        <v>21</v>
      </c>
      <c r="F16" s="77" t="s">
        <v>22</v>
      </c>
      <c r="G16" s="77" t="s">
        <v>1840</v>
      </c>
      <c r="H16" s="77" t="s">
        <v>24</v>
      </c>
    </row>
    <row r="17" spans="1:9" ht="84" x14ac:dyDescent="0.25">
      <c r="A17" s="13" t="s">
        <v>1841</v>
      </c>
      <c r="B17" s="561" t="s">
        <v>1842</v>
      </c>
      <c r="C17" s="13" t="s">
        <v>1843</v>
      </c>
      <c r="D17" s="22">
        <v>46023</v>
      </c>
      <c r="E17" s="22">
        <v>46112</v>
      </c>
      <c r="F17" s="13">
        <v>2</v>
      </c>
      <c r="G17" s="353">
        <v>64768061</v>
      </c>
      <c r="H17" s="77"/>
    </row>
    <row r="18" spans="1:9" ht="120" x14ac:dyDescent="0.25">
      <c r="A18" s="13" t="s">
        <v>1844</v>
      </c>
      <c r="B18" s="561" t="s">
        <v>1855</v>
      </c>
      <c r="C18" s="13" t="s">
        <v>1843</v>
      </c>
      <c r="D18" s="22">
        <v>46113</v>
      </c>
      <c r="E18" s="13" t="s">
        <v>819</v>
      </c>
      <c r="F18" s="13">
        <v>1</v>
      </c>
      <c r="G18" s="353">
        <v>302568677</v>
      </c>
      <c r="H18" s="77"/>
    </row>
    <row r="19" spans="1:9" ht="144" x14ac:dyDescent="0.25">
      <c r="A19" s="13" t="s">
        <v>1845</v>
      </c>
      <c r="B19" s="561" t="s">
        <v>1846</v>
      </c>
      <c r="C19" s="13" t="s">
        <v>1843</v>
      </c>
      <c r="D19" s="22">
        <v>46174</v>
      </c>
      <c r="E19" s="22">
        <v>46265</v>
      </c>
      <c r="F19" s="13">
        <v>1</v>
      </c>
      <c r="G19" s="353">
        <v>277795679</v>
      </c>
      <c r="H19" s="77"/>
    </row>
    <row r="20" spans="1:9" ht="144" x14ac:dyDescent="0.25">
      <c r="A20" s="13" t="s">
        <v>1847</v>
      </c>
      <c r="B20" s="561" t="s">
        <v>1856</v>
      </c>
      <c r="C20" s="13" t="s">
        <v>1843</v>
      </c>
      <c r="D20" s="22">
        <v>46266</v>
      </c>
      <c r="E20" s="562">
        <v>46356</v>
      </c>
      <c r="F20" s="13">
        <v>1</v>
      </c>
      <c r="G20" s="353">
        <v>24806344</v>
      </c>
      <c r="H20" s="77"/>
    </row>
    <row r="21" spans="1:9" ht="84" x14ac:dyDescent="0.25">
      <c r="A21" s="13" t="s">
        <v>33</v>
      </c>
      <c r="B21" s="561" t="s">
        <v>1848</v>
      </c>
      <c r="C21" s="13" t="s">
        <v>1849</v>
      </c>
      <c r="D21" s="22">
        <v>46357</v>
      </c>
      <c r="E21" s="22">
        <v>46361</v>
      </c>
      <c r="F21" s="13">
        <v>3</v>
      </c>
      <c r="G21" s="353">
        <v>12403172</v>
      </c>
      <c r="H21" s="77"/>
    </row>
    <row r="22" spans="1:9" ht="204.75" customHeight="1" x14ac:dyDescent="0.25">
      <c r="A22" s="676" t="s">
        <v>2157</v>
      </c>
      <c r="B22" s="734"/>
      <c r="C22" s="676" t="s">
        <v>2158</v>
      </c>
      <c r="D22" s="734"/>
      <c r="E22" s="734"/>
      <c r="F22" s="1349" t="s">
        <v>2103</v>
      </c>
      <c r="G22" s="1350"/>
      <c r="H22" s="1351"/>
    </row>
    <row r="24" spans="1:9" s="56" customFormat="1" x14ac:dyDescent="0.25">
      <c r="A24" s="507"/>
      <c r="B24" s="507"/>
      <c r="C24" s="507"/>
      <c r="D24" s="508"/>
      <c r="E24" s="508"/>
      <c r="F24" s="508"/>
      <c r="G24" s="608"/>
      <c r="H24" s="507"/>
      <c r="I24" s="609"/>
    </row>
    <row r="26" spans="1:9" x14ac:dyDescent="0.25">
      <c r="A26" s="6" t="s">
        <v>0</v>
      </c>
      <c r="B26" s="724" t="s">
        <v>1835</v>
      </c>
      <c r="C26" s="724"/>
      <c r="D26" s="724"/>
      <c r="E26" s="724"/>
      <c r="F26" s="724"/>
      <c r="G26" s="724"/>
      <c r="H26" s="725" t="s">
        <v>2</v>
      </c>
    </row>
    <row r="27" spans="1:9" x14ac:dyDescent="0.25">
      <c r="A27" s="6" t="s">
        <v>3</v>
      </c>
      <c r="B27" s="724"/>
      <c r="C27" s="724"/>
      <c r="D27" s="724"/>
      <c r="E27" s="724"/>
      <c r="F27" s="724"/>
      <c r="G27" s="724"/>
      <c r="H27" s="725"/>
    </row>
    <row r="28" spans="1:9" x14ac:dyDescent="0.25">
      <c r="A28" s="6" t="s">
        <v>4</v>
      </c>
      <c r="B28" s="724" t="s">
        <v>5</v>
      </c>
      <c r="C28" s="724"/>
      <c r="D28" s="724"/>
      <c r="E28" s="724"/>
      <c r="F28" s="724"/>
      <c r="G28" s="724"/>
      <c r="H28" s="725"/>
    </row>
    <row r="29" spans="1:9" x14ac:dyDescent="0.25">
      <c r="A29" s="6" t="s">
        <v>6</v>
      </c>
      <c r="B29" s="724"/>
      <c r="C29" s="724"/>
      <c r="D29" s="724"/>
      <c r="E29" s="724"/>
      <c r="F29" s="724"/>
      <c r="G29" s="724"/>
      <c r="H29" s="725"/>
    </row>
    <row r="30" spans="1:9" x14ac:dyDescent="0.25">
      <c r="A30" s="1021" t="s">
        <v>2254</v>
      </c>
      <c r="B30" s="1022"/>
      <c r="C30" s="1022"/>
      <c r="D30" s="1022"/>
      <c r="E30" s="1022"/>
      <c r="F30" s="1022"/>
      <c r="G30" s="1022"/>
      <c r="H30" s="1022"/>
    </row>
    <row r="31" spans="1:9" x14ac:dyDescent="0.25">
      <c r="A31" s="1021" t="s">
        <v>1871</v>
      </c>
      <c r="B31" s="1021"/>
      <c r="C31" s="1021"/>
      <c r="D31" s="1021"/>
      <c r="E31" s="1021"/>
      <c r="F31" s="1021"/>
      <c r="G31" s="1021"/>
      <c r="H31" s="1021"/>
    </row>
    <row r="32" spans="1:9" x14ac:dyDescent="0.25">
      <c r="A32" s="726" t="s">
        <v>1872</v>
      </c>
      <c r="B32" s="628"/>
      <c r="C32" s="628"/>
      <c r="D32" s="628"/>
      <c r="E32" s="628"/>
      <c r="F32" s="628"/>
      <c r="G32" s="628" t="s">
        <v>1836</v>
      </c>
      <c r="H32" s="628"/>
    </row>
    <row r="33" spans="1:9" ht="29.25" customHeight="1" x14ac:dyDescent="0.25">
      <c r="A33" s="1352" t="s">
        <v>1873</v>
      </c>
      <c r="B33" s="1353"/>
      <c r="C33" s="1353"/>
      <c r="D33" s="1353"/>
      <c r="E33" s="1022" t="s">
        <v>1837</v>
      </c>
      <c r="F33" s="1022"/>
      <c r="G33" s="1022"/>
      <c r="H33" s="1022"/>
    </row>
    <row r="34" spans="1:9" x14ac:dyDescent="0.25">
      <c r="A34" s="1021" t="s">
        <v>1874</v>
      </c>
      <c r="B34" s="1022"/>
      <c r="C34" s="1022"/>
      <c r="D34" s="724" t="s">
        <v>560</v>
      </c>
      <c r="E34" s="724"/>
      <c r="F34" s="724"/>
      <c r="G34" s="724"/>
      <c r="H34" s="724"/>
    </row>
    <row r="35" spans="1:9" x14ac:dyDescent="0.25">
      <c r="A35" s="1022"/>
      <c r="B35" s="1022"/>
      <c r="C35" s="1022"/>
      <c r="D35" s="77" t="s">
        <v>10</v>
      </c>
      <c r="E35" s="77" t="s">
        <v>11</v>
      </c>
      <c r="F35" s="77" t="s">
        <v>12</v>
      </c>
      <c r="G35" s="77" t="s">
        <v>13</v>
      </c>
      <c r="H35" s="77" t="s">
        <v>14</v>
      </c>
    </row>
    <row r="36" spans="1:9" ht="23.25" customHeight="1" x14ac:dyDescent="0.25">
      <c r="A36" s="1022"/>
      <c r="B36" s="1022"/>
      <c r="C36" s="1022"/>
      <c r="D36" s="8">
        <v>0.2</v>
      </c>
      <c r="E36" s="8">
        <v>0.3</v>
      </c>
      <c r="F36" s="8">
        <v>0.3</v>
      </c>
      <c r="G36" s="8">
        <v>0.2</v>
      </c>
      <c r="H36" s="8">
        <v>1</v>
      </c>
    </row>
    <row r="37" spans="1:9" ht="52.5" customHeight="1" x14ac:dyDescent="0.25">
      <c r="A37" s="628" t="s">
        <v>1838</v>
      </c>
      <c r="B37" s="628"/>
      <c r="C37" s="1022" t="s">
        <v>1857</v>
      </c>
      <c r="D37" s="1022"/>
      <c r="E37" s="1022"/>
      <c r="F37" s="614" t="s">
        <v>1858</v>
      </c>
      <c r="G37" s="614"/>
      <c r="H37" s="614"/>
    </row>
    <row r="38" spans="1:9" ht="24" x14ac:dyDescent="0.25">
      <c r="A38" s="77" t="s">
        <v>17</v>
      </c>
      <c r="B38" s="77" t="s">
        <v>18</v>
      </c>
      <c r="C38" s="77" t="s">
        <v>19</v>
      </c>
      <c r="D38" s="77" t="s">
        <v>20</v>
      </c>
      <c r="E38" s="77" t="s">
        <v>21</v>
      </c>
      <c r="F38" s="77" t="s">
        <v>22</v>
      </c>
      <c r="G38" s="77" t="s">
        <v>1840</v>
      </c>
      <c r="H38" s="77" t="s">
        <v>24</v>
      </c>
    </row>
    <row r="39" spans="1:9" ht="144" x14ac:dyDescent="0.25">
      <c r="A39" s="13" t="s">
        <v>1859</v>
      </c>
      <c r="B39" s="561" t="s">
        <v>1875</v>
      </c>
      <c r="C39" s="13" t="s">
        <v>1860</v>
      </c>
      <c r="D39" s="22">
        <v>46023</v>
      </c>
      <c r="E39" s="22" t="s">
        <v>1861</v>
      </c>
      <c r="F39" s="13">
        <v>2</v>
      </c>
      <c r="G39" s="353">
        <v>44121926</v>
      </c>
      <c r="H39" s="77"/>
    </row>
    <row r="40" spans="1:9" ht="96" x14ac:dyDescent="0.25">
      <c r="A40" s="13" t="s">
        <v>1862</v>
      </c>
      <c r="B40" s="561" t="s">
        <v>1863</v>
      </c>
      <c r="C40" s="13" t="s">
        <v>1860</v>
      </c>
      <c r="D40" s="22">
        <v>46082</v>
      </c>
      <c r="E40" s="22">
        <v>46112</v>
      </c>
      <c r="F40" s="13">
        <v>1</v>
      </c>
      <c r="G40" s="353">
        <v>48324059</v>
      </c>
      <c r="H40" s="77"/>
    </row>
    <row r="41" spans="1:9" ht="144" x14ac:dyDescent="0.25">
      <c r="A41" s="13" t="s">
        <v>1864</v>
      </c>
      <c r="B41" s="561" t="s">
        <v>1865</v>
      </c>
      <c r="C41" s="13" t="s">
        <v>1860</v>
      </c>
      <c r="D41" s="22" t="s">
        <v>1866</v>
      </c>
      <c r="E41" s="22" t="s">
        <v>1867</v>
      </c>
      <c r="F41" s="13">
        <v>1</v>
      </c>
      <c r="G41" s="353">
        <v>235751441</v>
      </c>
      <c r="H41" s="77"/>
    </row>
    <row r="42" spans="1:9" ht="108" x14ac:dyDescent="0.25">
      <c r="A42" s="13" t="s">
        <v>1868</v>
      </c>
      <c r="B42" s="561" t="s">
        <v>1869</v>
      </c>
      <c r="C42" s="13" t="s">
        <v>1860</v>
      </c>
      <c r="D42" s="22">
        <v>46296</v>
      </c>
      <c r="E42" s="22">
        <v>46326</v>
      </c>
      <c r="F42" s="13">
        <v>1</v>
      </c>
      <c r="G42" s="353">
        <v>44121926</v>
      </c>
      <c r="H42" s="77"/>
    </row>
    <row r="43" spans="1:9" ht="72" x14ac:dyDescent="0.25">
      <c r="A43" s="13" t="s">
        <v>33</v>
      </c>
      <c r="B43" s="561" t="s">
        <v>1870</v>
      </c>
      <c r="C43" s="13" t="s">
        <v>71</v>
      </c>
      <c r="D43" s="22">
        <v>46357</v>
      </c>
      <c r="E43" s="22">
        <v>46361</v>
      </c>
      <c r="F43" s="13">
        <v>3</v>
      </c>
      <c r="G43" s="353">
        <v>44121926</v>
      </c>
      <c r="H43" s="77"/>
    </row>
    <row r="44" spans="1:9" ht="159.75" customHeight="1" x14ac:dyDescent="0.25">
      <c r="A44" s="1114" t="s">
        <v>2159</v>
      </c>
      <c r="B44" s="870"/>
      <c r="C44" s="1114" t="s">
        <v>2160</v>
      </c>
      <c r="D44" s="870"/>
      <c r="E44" s="870"/>
      <c r="F44" s="1114" t="s">
        <v>2161</v>
      </c>
      <c r="G44" s="870"/>
      <c r="H44" s="870"/>
    </row>
    <row r="46" spans="1:9" s="56" customFormat="1" x14ac:dyDescent="0.25">
      <c r="A46" s="507"/>
      <c r="B46" s="507"/>
      <c r="C46" s="507"/>
      <c r="D46" s="508"/>
      <c r="E46" s="508"/>
      <c r="F46" s="508"/>
      <c r="G46" s="608"/>
      <c r="H46" s="507"/>
      <c r="I46" s="609"/>
    </row>
    <row r="48" spans="1:9" x14ac:dyDescent="0.25">
      <c r="A48" s="6" t="s">
        <v>0</v>
      </c>
      <c r="B48" s="724" t="s">
        <v>1876</v>
      </c>
      <c r="C48" s="724"/>
      <c r="D48" s="724"/>
      <c r="E48" s="724"/>
      <c r="F48" s="724"/>
      <c r="G48" s="724"/>
      <c r="H48" s="725" t="s">
        <v>2</v>
      </c>
    </row>
    <row r="49" spans="1:8" x14ac:dyDescent="0.25">
      <c r="A49" s="6" t="s">
        <v>3</v>
      </c>
      <c r="B49" s="724"/>
      <c r="C49" s="724"/>
      <c r="D49" s="724"/>
      <c r="E49" s="724"/>
      <c r="F49" s="724"/>
      <c r="G49" s="724"/>
      <c r="H49" s="725"/>
    </row>
    <row r="50" spans="1:8" x14ac:dyDescent="0.25">
      <c r="A50" s="6" t="s">
        <v>627</v>
      </c>
      <c r="B50" s="724" t="s">
        <v>5</v>
      </c>
      <c r="C50" s="724"/>
      <c r="D50" s="724"/>
      <c r="E50" s="724"/>
      <c r="F50" s="724"/>
      <c r="G50" s="724"/>
      <c r="H50" s="725"/>
    </row>
    <row r="51" spans="1:8" x14ac:dyDescent="0.25">
      <c r="A51" s="6" t="s">
        <v>6</v>
      </c>
      <c r="B51" s="724"/>
      <c r="C51" s="724"/>
      <c r="D51" s="724"/>
      <c r="E51" s="724"/>
      <c r="F51" s="724"/>
      <c r="G51" s="724"/>
      <c r="H51" s="725"/>
    </row>
    <row r="52" spans="1:8" x14ac:dyDescent="0.25">
      <c r="A52" s="628" t="s">
        <v>2255</v>
      </c>
      <c r="B52" s="628"/>
      <c r="C52" s="628"/>
      <c r="D52" s="628"/>
      <c r="E52" s="628"/>
      <c r="F52" s="628"/>
      <c r="G52" s="628"/>
      <c r="H52" s="628"/>
    </row>
    <row r="53" spans="1:8" x14ac:dyDescent="0.25">
      <c r="A53" s="726" t="s">
        <v>2140</v>
      </c>
      <c r="B53" s="628"/>
      <c r="C53" s="628"/>
      <c r="D53" s="628"/>
      <c r="E53" s="628"/>
      <c r="F53" s="628"/>
      <c r="G53" s="628"/>
      <c r="H53" s="628"/>
    </row>
    <row r="54" spans="1:8" x14ac:dyDescent="0.25">
      <c r="A54" s="706" t="s">
        <v>2141</v>
      </c>
      <c r="B54" s="642"/>
      <c r="C54" s="642"/>
      <c r="D54" s="642"/>
      <c r="E54" s="642"/>
      <c r="F54" s="642"/>
      <c r="G54" s="871" t="s">
        <v>2142</v>
      </c>
      <c r="H54" s="872"/>
    </row>
    <row r="55" spans="1:8" ht="39" customHeight="1" x14ac:dyDescent="0.25">
      <c r="A55" s="706" t="s">
        <v>2143</v>
      </c>
      <c r="B55" s="642"/>
      <c r="C55" s="642"/>
      <c r="D55" s="642"/>
      <c r="E55" s="750" t="s">
        <v>2144</v>
      </c>
      <c r="F55" s="751"/>
      <c r="G55" s="751"/>
      <c r="H55" s="752"/>
    </row>
    <row r="56" spans="1:8" x14ac:dyDescent="0.25">
      <c r="A56" s="782" t="s">
        <v>2145</v>
      </c>
      <c r="B56" s="1354"/>
      <c r="C56" s="1355"/>
      <c r="D56" s="804" t="s">
        <v>2146</v>
      </c>
      <c r="E56" s="805"/>
      <c r="F56" s="805"/>
      <c r="G56" s="805"/>
      <c r="H56" s="806"/>
    </row>
    <row r="57" spans="1:8" x14ac:dyDescent="0.25">
      <c r="A57" s="1356"/>
      <c r="B57" s="1357"/>
      <c r="C57" s="1358"/>
      <c r="D57" s="77" t="s">
        <v>10</v>
      </c>
      <c r="E57" s="77" t="s">
        <v>11</v>
      </c>
      <c r="F57" s="77" t="s">
        <v>628</v>
      </c>
      <c r="G57" s="77" t="s">
        <v>13</v>
      </c>
      <c r="H57" s="77" t="s">
        <v>14</v>
      </c>
    </row>
    <row r="58" spans="1:8" ht="45" customHeight="1" x14ac:dyDescent="0.25">
      <c r="A58" s="1359"/>
      <c r="B58" s="1360"/>
      <c r="C58" s="1361"/>
      <c r="D58" s="8">
        <v>0</v>
      </c>
      <c r="E58" s="8">
        <v>0.2</v>
      </c>
      <c r="F58" s="8">
        <v>0.28000000000000003</v>
      </c>
      <c r="G58" s="8">
        <v>0.47</v>
      </c>
      <c r="H58" s="8">
        <v>0.95</v>
      </c>
    </row>
    <row r="59" spans="1:8" x14ac:dyDescent="0.25">
      <c r="A59" s="750" t="s">
        <v>2147</v>
      </c>
      <c r="B59" s="752"/>
      <c r="C59" s="1087" t="s">
        <v>2148</v>
      </c>
      <c r="D59" s="898"/>
      <c r="E59" s="899"/>
      <c r="F59" s="1105" t="s">
        <v>2149</v>
      </c>
      <c r="G59" s="754"/>
      <c r="H59" s="755"/>
    </row>
    <row r="60" spans="1:8" ht="24" x14ac:dyDescent="0.25">
      <c r="A60" s="77" t="s">
        <v>17</v>
      </c>
      <c r="B60" s="87" t="s">
        <v>18</v>
      </c>
      <c r="C60" s="77" t="s">
        <v>19</v>
      </c>
      <c r="D60" s="77" t="s">
        <v>20</v>
      </c>
      <c r="E60" s="77" t="s">
        <v>21</v>
      </c>
      <c r="F60" s="77" t="s">
        <v>22</v>
      </c>
      <c r="G60" s="77" t="s">
        <v>23</v>
      </c>
      <c r="H60" s="77" t="s">
        <v>629</v>
      </c>
    </row>
    <row r="61" spans="1:8" ht="84" x14ac:dyDescent="0.25">
      <c r="A61" s="13" t="s">
        <v>1877</v>
      </c>
      <c r="B61" s="403" t="s">
        <v>2150</v>
      </c>
      <c r="C61" s="13" t="s">
        <v>1878</v>
      </c>
      <c r="D61" s="563">
        <v>46023</v>
      </c>
      <c r="E61" s="563">
        <v>46081</v>
      </c>
      <c r="F61" s="13">
        <v>1</v>
      </c>
      <c r="G61" s="564">
        <v>32532225</v>
      </c>
      <c r="H61" s="77"/>
    </row>
    <row r="62" spans="1:8" ht="84" x14ac:dyDescent="0.25">
      <c r="A62" s="13" t="s">
        <v>1879</v>
      </c>
      <c r="B62" s="115" t="s">
        <v>2151</v>
      </c>
      <c r="C62" s="13" t="s">
        <v>1878</v>
      </c>
      <c r="D62" s="563">
        <v>46082</v>
      </c>
      <c r="E62" s="563">
        <v>46142</v>
      </c>
      <c r="F62" s="13">
        <v>2</v>
      </c>
      <c r="G62" s="564">
        <v>130128899</v>
      </c>
      <c r="H62" s="77"/>
    </row>
    <row r="63" spans="1:8" ht="84" x14ac:dyDescent="0.25">
      <c r="A63" s="13" t="s">
        <v>1880</v>
      </c>
      <c r="B63" s="565" t="s">
        <v>2152</v>
      </c>
      <c r="C63" s="13" t="s">
        <v>1878</v>
      </c>
      <c r="D63" s="566">
        <v>46143</v>
      </c>
      <c r="E63" s="566" t="s">
        <v>682</v>
      </c>
      <c r="F63" s="13">
        <v>1</v>
      </c>
      <c r="G63" s="564">
        <v>86829943</v>
      </c>
      <c r="H63" s="77"/>
    </row>
    <row r="64" spans="1:8" ht="72" x14ac:dyDescent="0.25">
      <c r="A64" s="13" t="s">
        <v>1881</v>
      </c>
      <c r="B64" s="115" t="s">
        <v>2153</v>
      </c>
      <c r="C64" s="13" t="s">
        <v>1878</v>
      </c>
      <c r="D64" s="563">
        <v>46204</v>
      </c>
      <c r="E64" s="563">
        <v>46295</v>
      </c>
      <c r="F64" s="13">
        <v>1</v>
      </c>
      <c r="G64" s="564">
        <v>32532225</v>
      </c>
      <c r="H64" s="77"/>
    </row>
    <row r="65" spans="1:8" ht="84" x14ac:dyDescent="0.25">
      <c r="A65" s="13" t="s">
        <v>1882</v>
      </c>
      <c r="B65" s="115" t="s">
        <v>2154</v>
      </c>
      <c r="C65" s="13" t="s">
        <v>1878</v>
      </c>
      <c r="D65" s="566">
        <v>46296</v>
      </c>
      <c r="E65" s="566">
        <v>46326</v>
      </c>
      <c r="F65" s="13">
        <v>1</v>
      </c>
      <c r="G65" s="564">
        <v>27379748</v>
      </c>
      <c r="H65" s="77"/>
    </row>
    <row r="66" spans="1:8" ht="108" x14ac:dyDescent="0.25">
      <c r="A66" s="13" t="s">
        <v>1883</v>
      </c>
      <c r="B66" s="115" t="s">
        <v>2155</v>
      </c>
      <c r="C66" s="13" t="s">
        <v>1878</v>
      </c>
      <c r="D66" s="566">
        <v>46327</v>
      </c>
      <c r="E66" s="566">
        <v>46356</v>
      </c>
      <c r="F66" s="13">
        <v>1</v>
      </c>
      <c r="G66" s="564">
        <v>63305604</v>
      </c>
      <c r="H66" s="77"/>
    </row>
    <row r="67" spans="1:8" ht="84" x14ac:dyDescent="0.25">
      <c r="A67" s="13" t="s">
        <v>925</v>
      </c>
      <c r="B67" s="565" t="s">
        <v>2156</v>
      </c>
      <c r="C67" s="13" t="s">
        <v>180</v>
      </c>
      <c r="D67" s="566">
        <v>46357</v>
      </c>
      <c r="E67" s="566">
        <v>46361</v>
      </c>
      <c r="F67" s="13">
        <v>3</v>
      </c>
      <c r="G67" s="564">
        <v>32532225</v>
      </c>
      <c r="H67" s="77"/>
    </row>
    <row r="68" spans="1:8" ht="217.5" customHeight="1" x14ac:dyDescent="0.25">
      <c r="A68" s="1114" t="s">
        <v>2162</v>
      </c>
      <c r="B68" s="870"/>
      <c r="C68" s="1114" t="s">
        <v>2158</v>
      </c>
      <c r="D68" s="870"/>
      <c r="E68" s="870"/>
      <c r="F68" s="1114" t="s">
        <v>2161</v>
      </c>
      <c r="G68" s="870"/>
      <c r="H68" s="870"/>
    </row>
  </sheetData>
  <mergeCells count="51">
    <mergeCell ref="A68:B68"/>
    <mergeCell ref="C68:E68"/>
    <mergeCell ref="F68:H68"/>
    <mergeCell ref="A55:D55"/>
    <mergeCell ref="E55:H55"/>
    <mergeCell ref="A56:C58"/>
    <mergeCell ref="D56:H56"/>
    <mergeCell ref="A59:B59"/>
    <mergeCell ref="C59:E59"/>
    <mergeCell ref="F59:H59"/>
    <mergeCell ref="A54:F54"/>
    <mergeCell ref="G54:H54"/>
    <mergeCell ref="A34:C36"/>
    <mergeCell ref="D34:H34"/>
    <mergeCell ref="A37:B37"/>
    <mergeCell ref="C37:E37"/>
    <mergeCell ref="F37:H37"/>
    <mergeCell ref="A44:B44"/>
    <mergeCell ref="C44:E44"/>
    <mergeCell ref="F44:H44"/>
    <mergeCell ref="B48:G49"/>
    <mergeCell ref="H48:H51"/>
    <mergeCell ref="B50:G51"/>
    <mergeCell ref="A52:H52"/>
    <mergeCell ref="A53:H53"/>
    <mergeCell ref="A30:H30"/>
    <mergeCell ref="A31:H31"/>
    <mergeCell ref="A32:F32"/>
    <mergeCell ref="G32:H32"/>
    <mergeCell ref="A33:D33"/>
    <mergeCell ref="E33:H33"/>
    <mergeCell ref="A22:B22"/>
    <mergeCell ref="C22:E22"/>
    <mergeCell ref="F22:H22"/>
    <mergeCell ref="B26:G27"/>
    <mergeCell ref="H26:H29"/>
    <mergeCell ref="B28:G29"/>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BB7BE-BCB8-4F86-BD5B-5CD7BE2132A3}">
  <sheetPr codeName="Hoja5"/>
  <dimension ref="A1"/>
  <sheetViews>
    <sheetView zoomScaleNormal="100" workbookViewId="0"/>
  </sheetViews>
  <sheetFormatPr baseColWidth="10"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B52D-742E-40AF-9AA4-88AD3C7904FF}">
  <sheetPr codeName="Hoja6"/>
  <dimension ref="A4:H19"/>
  <sheetViews>
    <sheetView workbookViewId="0"/>
  </sheetViews>
  <sheetFormatPr baseColWidth="10" defaultRowHeight="15" x14ac:dyDescent="0.25"/>
  <cols>
    <col min="1" max="1" width="27" style="2" customWidth="1"/>
    <col min="2" max="2" width="61.85546875" style="2" customWidth="1"/>
    <col min="3" max="3" width="24" style="2" customWidth="1"/>
    <col min="4" max="5" width="15.5703125" style="24" customWidth="1"/>
    <col min="6" max="6" width="17.42578125" style="24" customWidth="1"/>
    <col min="7" max="7" width="18.7109375" style="24" customWidth="1"/>
    <col min="8" max="8" width="21.42578125" style="2" customWidth="1"/>
  </cols>
  <sheetData>
    <row r="4" spans="1:8" x14ac:dyDescent="0.25">
      <c r="A4" s="6" t="s">
        <v>0</v>
      </c>
      <c r="B4" s="617" t="s">
        <v>219</v>
      </c>
      <c r="C4" s="617"/>
      <c r="D4" s="617"/>
      <c r="E4" s="617"/>
      <c r="F4" s="617"/>
      <c r="G4" s="617"/>
      <c r="H4" s="655" t="s">
        <v>2</v>
      </c>
    </row>
    <row r="5" spans="1:8" x14ac:dyDescent="0.25">
      <c r="A5" s="5" t="s">
        <v>3</v>
      </c>
      <c r="B5" s="617"/>
      <c r="C5" s="617"/>
      <c r="D5" s="617"/>
      <c r="E5" s="617"/>
      <c r="F5" s="617"/>
      <c r="G5" s="617"/>
      <c r="H5" s="656"/>
    </row>
    <row r="6" spans="1:8" x14ac:dyDescent="0.25">
      <c r="A6" s="5" t="s">
        <v>4</v>
      </c>
      <c r="B6" s="617" t="s">
        <v>220</v>
      </c>
      <c r="C6" s="617"/>
      <c r="D6" s="617"/>
      <c r="E6" s="617"/>
      <c r="F6" s="617"/>
      <c r="G6" s="617"/>
      <c r="H6" s="656"/>
    </row>
    <row r="7" spans="1:8" x14ac:dyDescent="0.25">
      <c r="A7" s="5" t="s">
        <v>6</v>
      </c>
      <c r="B7" s="617"/>
      <c r="C7" s="617"/>
      <c r="D7" s="617"/>
      <c r="E7" s="617"/>
      <c r="F7" s="617"/>
      <c r="G7" s="617"/>
      <c r="H7" s="657"/>
    </row>
    <row r="8" spans="1:8" x14ac:dyDescent="0.25">
      <c r="A8" s="640" t="s">
        <v>2243</v>
      </c>
      <c r="B8" s="625"/>
      <c r="C8" s="625"/>
      <c r="D8" s="625"/>
      <c r="E8" s="625"/>
      <c r="F8" s="625"/>
      <c r="G8" s="625"/>
      <c r="H8" s="625"/>
    </row>
    <row r="9" spans="1:8" x14ac:dyDescent="0.25">
      <c r="A9" s="640" t="s">
        <v>1984</v>
      </c>
      <c r="B9" s="625"/>
      <c r="C9" s="625"/>
      <c r="D9" s="625"/>
      <c r="E9" s="625"/>
      <c r="F9" s="625"/>
      <c r="G9" s="625"/>
      <c r="H9" s="625"/>
    </row>
    <row r="10" spans="1:8" x14ac:dyDescent="0.25">
      <c r="A10" s="706" t="s">
        <v>231</v>
      </c>
      <c r="B10" s="642"/>
      <c r="C10" s="642"/>
      <c r="D10" s="642"/>
      <c r="E10" s="642"/>
      <c r="F10" s="642"/>
      <c r="G10" s="707" t="s">
        <v>7</v>
      </c>
      <c r="H10" s="708"/>
    </row>
    <row r="11" spans="1:8" ht="33.75" customHeight="1" x14ac:dyDescent="0.25">
      <c r="A11" s="612" t="s">
        <v>221</v>
      </c>
      <c r="B11" s="612"/>
      <c r="C11" s="612"/>
      <c r="D11" s="612"/>
      <c r="E11" s="695" t="s">
        <v>1985</v>
      </c>
      <c r="F11" s="680"/>
      <c r="G11" s="680"/>
      <c r="H11" s="681"/>
    </row>
    <row r="12" spans="1:8" x14ac:dyDescent="0.25">
      <c r="A12" s="714" t="s">
        <v>1986</v>
      </c>
      <c r="B12" s="699"/>
      <c r="C12" s="700"/>
      <c r="D12" s="705" t="s">
        <v>55</v>
      </c>
      <c r="E12" s="693"/>
      <c r="F12" s="693"/>
      <c r="G12" s="693"/>
      <c r="H12" s="694"/>
    </row>
    <row r="13" spans="1:8" x14ac:dyDescent="0.25">
      <c r="A13" s="715"/>
      <c r="B13" s="701"/>
      <c r="C13" s="702"/>
      <c r="D13" s="4" t="s">
        <v>10</v>
      </c>
      <c r="E13" s="4" t="s">
        <v>11</v>
      </c>
      <c r="F13" s="4" t="s">
        <v>12</v>
      </c>
      <c r="G13" s="4" t="s">
        <v>13</v>
      </c>
      <c r="H13" s="4" t="s">
        <v>14</v>
      </c>
    </row>
    <row r="14" spans="1:8" x14ac:dyDescent="0.25">
      <c r="A14" s="716"/>
      <c r="B14" s="703"/>
      <c r="C14" s="704"/>
      <c r="D14" s="102">
        <v>1</v>
      </c>
      <c r="E14" s="102">
        <v>0</v>
      </c>
      <c r="F14" s="102">
        <v>0</v>
      </c>
      <c r="G14" s="102">
        <v>0</v>
      </c>
      <c r="H14" s="102">
        <v>1</v>
      </c>
    </row>
    <row r="15" spans="1:8" ht="37.5" customHeight="1" x14ac:dyDescent="0.25">
      <c r="A15" s="695" t="s">
        <v>223</v>
      </c>
      <c r="B15" s="681"/>
      <c r="C15" s="717" t="s">
        <v>224</v>
      </c>
      <c r="D15" s="718"/>
      <c r="E15" s="719"/>
      <c r="F15" s="673" t="s">
        <v>225</v>
      </c>
      <c r="G15" s="720"/>
      <c r="H15" s="721"/>
    </row>
    <row r="16" spans="1:8" ht="24" x14ac:dyDescent="0.25">
      <c r="A16" s="4" t="s">
        <v>17</v>
      </c>
      <c r="B16" s="58" t="s">
        <v>18</v>
      </c>
      <c r="C16" s="4" t="s">
        <v>19</v>
      </c>
      <c r="D16" s="4" t="s">
        <v>20</v>
      </c>
      <c r="E16" s="4" t="s">
        <v>21</v>
      </c>
      <c r="F16" s="4" t="s">
        <v>22</v>
      </c>
      <c r="G16" s="4" t="s">
        <v>23</v>
      </c>
      <c r="H16" s="4" t="s">
        <v>24</v>
      </c>
    </row>
    <row r="17" spans="1:8" ht="72" x14ac:dyDescent="0.25">
      <c r="A17" s="85" t="s">
        <v>226</v>
      </c>
      <c r="B17" s="103" t="s">
        <v>227</v>
      </c>
      <c r="C17" s="13" t="s">
        <v>228</v>
      </c>
      <c r="D17" s="104">
        <v>46023</v>
      </c>
      <c r="E17" s="104">
        <v>46081</v>
      </c>
      <c r="F17" s="13">
        <v>2</v>
      </c>
      <c r="G17" s="105">
        <v>1126489</v>
      </c>
      <c r="H17" s="106"/>
    </row>
    <row r="18" spans="1:8" ht="120" x14ac:dyDescent="0.25">
      <c r="A18" s="21" t="s">
        <v>229</v>
      </c>
      <c r="B18" s="103" t="s">
        <v>230</v>
      </c>
      <c r="C18" s="13" t="s">
        <v>228</v>
      </c>
      <c r="D18" s="104">
        <v>46023</v>
      </c>
      <c r="E18" s="104">
        <v>46082</v>
      </c>
      <c r="F18" s="13">
        <v>2</v>
      </c>
      <c r="G18" s="105">
        <v>3005939</v>
      </c>
      <c r="H18" s="522"/>
    </row>
    <row r="19" spans="1:8" ht="152.25" customHeight="1" x14ac:dyDescent="0.25">
      <c r="A19" s="709" t="s">
        <v>1981</v>
      </c>
      <c r="B19" s="710"/>
      <c r="C19" s="709" t="s">
        <v>1982</v>
      </c>
      <c r="D19" s="711"/>
      <c r="E19" s="711"/>
      <c r="F19" s="712" t="s">
        <v>1983</v>
      </c>
      <c r="G19" s="713"/>
      <c r="H19" s="713"/>
    </row>
  </sheetData>
  <mergeCells count="17">
    <mergeCell ref="A19:B19"/>
    <mergeCell ref="C19:E19"/>
    <mergeCell ref="F19:H19"/>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2B7AD-AF7D-47CA-B781-4CA199682F34}">
  <sheetPr codeName="Hoja7"/>
  <dimension ref="A4:H65"/>
  <sheetViews>
    <sheetView workbookViewId="0"/>
  </sheetViews>
  <sheetFormatPr baseColWidth="10" defaultRowHeight="15" x14ac:dyDescent="0.25"/>
  <cols>
    <col min="1" max="1" width="39.5703125" style="83" customWidth="1"/>
    <col min="2" max="2" width="84" style="83" customWidth="1"/>
    <col min="3" max="3" width="22.85546875" style="83" customWidth="1"/>
    <col min="4" max="4" width="22.7109375" style="83" customWidth="1"/>
    <col min="5" max="5" width="21.140625" style="83" customWidth="1"/>
    <col min="6" max="6" width="16.7109375" style="83" customWidth="1"/>
    <col min="7" max="7" width="21.42578125" style="84" customWidth="1"/>
    <col min="8" max="8" width="19.140625" style="83" customWidth="1"/>
  </cols>
  <sheetData>
    <row r="4" spans="1:8" x14ac:dyDescent="0.25">
      <c r="A4" s="6" t="s">
        <v>0</v>
      </c>
      <c r="B4" s="724" t="s">
        <v>49</v>
      </c>
      <c r="C4" s="724"/>
      <c r="D4" s="724"/>
      <c r="E4" s="724"/>
      <c r="F4" s="724"/>
      <c r="G4" s="724"/>
      <c r="H4" s="725" t="s">
        <v>2</v>
      </c>
    </row>
    <row r="5" spans="1:8" x14ac:dyDescent="0.25">
      <c r="A5" s="6" t="s">
        <v>3</v>
      </c>
      <c r="B5" s="724"/>
      <c r="C5" s="724"/>
      <c r="D5" s="724"/>
      <c r="E5" s="724"/>
      <c r="F5" s="724"/>
      <c r="G5" s="724"/>
      <c r="H5" s="725"/>
    </row>
    <row r="6" spans="1:8" x14ac:dyDescent="0.25">
      <c r="A6" s="6" t="s">
        <v>4</v>
      </c>
      <c r="B6" s="724" t="s">
        <v>5</v>
      </c>
      <c r="C6" s="724"/>
      <c r="D6" s="724"/>
      <c r="E6" s="724"/>
      <c r="F6" s="724"/>
      <c r="G6" s="724"/>
      <c r="H6" s="725"/>
    </row>
    <row r="7" spans="1:8" x14ac:dyDescent="0.25">
      <c r="A7" s="6" t="s">
        <v>6</v>
      </c>
      <c r="B7" s="724"/>
      <c r="C7" s="724"/>
      <c r="D7" s="724"/>
      <c r="E7" s="724"/>
      <c r="F7" s="724"/>
      <c r="G7" s="724"/>
      <c r="H7" s="725"/>
    </row>
    <row r="8" spans="1:8" x14ac:dyDescent="0.25">
      <c r="A8" s="628" t="s">
        <v>50</v>
      </c>
      <c r="B8" s="628"/>
      <c r="C8" s="628"/>
      <c r="D8" s="628"/>
      <c r="E8" s="628"/>
      <c r="F8" s="628"/>
      <c r="G8" s="628"/>
      <c r="H8" s="628"/>
    </row>
    <row r="9" spans="1:8" x14ac:dyDescent="0.25">
      <c r="A9" s="726" t="s">
        <v>1959</v>
      </c>
      <c r="B9" s="628"/>
      <c r="C9" s="628"/>
      <c r="D9" s="628"/>
      <c r="E9" s="628"/>
      <c r="F9" s="628"/>
      <c r="G9" s="628"/>
      <c r="H9" s="628"/>
    </row>
    <row r="10" spans="1:8" x14ac:dyDescent="0.25">
      <c r="A10" s="706" t="s">
        <v>141</v>
      </c>
      <c r="B10" s="642"/>
      <c r="C10" s="642"/>
      <c r="D10" s="642"/>
      <c r="E10" s="642"/>
      <c r="F10" s="642"/>
      <c r="G10" s="722" t="s">
        <v>52</v>
      </c>
      <c r="H10" s="723"/>
    </row>
    <row r="11" spans="1:8" ht="28.5" customHeight="1" x14ac:dyDescent="0.25">
      <c r="A11" s="642" t="s">
        <v>142</v>
      </c>
      <c r="B11" s="642"/>
      <c r="C11" s="642"/>
      <c r="D11" s="642"/>
      <c r="E11" s="642" t="s">
        <v>143</v>
      </c>
      <c r="F11" s="642"/>
      <c r="G11" s="642"/>
      <c r="H11" s="642"/>
    </row>
    <row r="12" spans="1:8" x14ac:dyDescent="0.25">
      <c r="A12" s="727" t="s">
        <v>1960</v>
      </c>
      <c r="B12" s="728"/>
      <c r="C12" s="729"/>
      <c r="D12" s="724" t="s">
        <v>55</v>
      </c>
      <c r="E12" s="724"/>
      <c r="F12" s="724"/>
      <c r="G12" s="724"/>
      <c r="H12" s="724"/>
    </row>
    <row r="13" spans="1:8" x14ac:dyDescent="0.25">
      <c r="A13" s="730"/>
      <c r="B13" s="730"/>
      <c r="C13" s="731"/>
      <c r="D13" s="77" t="s">
        <v>10</v>
      </c>
      <c r="E13" s="77" t="s">
        <v>11</v>
      </c>
      <c r="F13" s="77" t="s">
        <v>12</v>
      </c>
      <c r="G13" s="26" t="s">
        <v>13</v>
      </c>
      <c r="H13" s="77" t="s">
        <v>14</v>
      </c>
    </row>
    <row r="14" spans="1:8" x14ac:dyDescent="0.25">
      <c r="A14" s="732"/>
      <c r="B14" s="732"/>
      <c r="C14" s="733"/>
      <c r="D14" s="78"/>
      <c r="E14" s="78">
        <v>0.5</v>
      </c>
      <c r="F14" s="78"/>
      <c r="G14" s="78">
        <v>0.5</v>
      </c>
      <c r="H14" s="78">
        <v>1</v>
      </c>
    </row>
    <row r="15" spans="1:8" x14ac:dyDescent="0.25">
      <c r="A15" s="642" t="s">
        <v>56</v>
      </c>
      <c r="B15" s="642"/>
      <c r="C15" s="642" t="s">
        <v>144</v>
      </c>
      <c r="D15" s="642"/>
      <c r="E15" s="642"/>
      <c r="F15" s="92" t="s">
        <v>74</v>
      </c>
      <c r="G15" s="516">
        <v>41086943</v>
      </c>
      <c r="H15" s="79"/>
    </row>
    <row r="16" spans="1:8" ht="24" x14ac:dyDescent="0.25">
      <c r="A16" s="77" t="s">
        <v>17</v>
      </c>
      <c r="B16" s="77" t="s">
        <v>18</v>
      </c>
      <c r="C16" s="77" t="s">
        <v>19</v>
      </c>
      <c r="D16" s="77" t="s">
        <v>20</v>
      </c>
      <c r="E16" s="77" t="s">
        <v>21</v>
      </c>
      <c r="F16" s="77" t="s">
        <v>22</v>
      </c>
      <c r="G16" s="26" t="s">
        <v>23</v>
      </c>
      <c r="H16" s="77" t="s">
        <v>24</v>
      </c>
    </row>
    <row r="17" spans="1:8" x14ac:dyDescent="0.25">
      <c r="A17" s="724" t="s">
        <v>145</v>
      </c>
      <c r="B17" s="724"/>
      <c r="C17" s="724"/>
      <c r="D17" s="724"/>
      <c r="E17" s="724"/>
      <c r="F17" s="724"/>
      <c r="G17" s="724"/>
      <c r="H17" s="724"/>
    </row>
    <row r="18" spans="1:8" ht="84" x14ac:dyDescent="0.25">
      <c r="A18" s="21" t="s">
        <v>146</v>
      </c>
      <c r="B18" s="21" t="s">
        <v>147</v>
      </c>
      <c r="C18" s="13" t="s">
        <v>148</v>
      </c>
      <c r="D18" s="22">
        <v>46023</v>
      </c>
      <c r="E18" s="22">
        <v>46112</v>
      </c>
      <c r="F18" s="17">
        <v>1</v>
      </c>
      <c r="G18" s="80">
        <v>458344.86232793418</v>
      </c>
      <c r="H18" s="44"/>
    </row>
    <row r="19" spans="1:8" ht="84" x14ac:dyDescent="0.25">
      <c r="A19" s="21" t="s">
        <v>149</v>
      </c>
      <c r="B19" s="21" t="s">
        <v>150</v>
      </c>
      <c r="C19" s="13" t="s">
        <v>148</v>
      </c>
      <c r="D19" s="22">
        <v>46113</v>
      </c>
      <c r="E19" s="22">
        <v>46231</v>
      </c>
      <c r="F19" s="17">
        <v>1</v>
      </c>
      <c r="G19" s="80">
        <v>9411943.5727535337</v>
      </c>
      <c r="H19" s="81"/>
    </row>
    <row r="20" spans="1:8" ht="96" x14ac:dyDescent="0.25">
      <c r="A20" s="21" t="s">
        <v>151</v>
      </c>
      <c r="B20" s="21" t="s">
        <v>152</v>
      </c>
      <c r="C20" s="13" t="s">
        <v>153</v>
      </c>
      <c r="D20" s="22">
        <v>46231</v>
      </c>
      <c r="E20" s="22">
        <v>46326</v>
      </c>
      <c r="F20" s="17">
        <v>1</v>
      </c>
      <c r="G20" s="80">
        <v>9411943.5727535337</v>
      </c>
      <c r="H20" s="81"/>
    </row>
    <row r="21" spans="1:8" ht="84" x14ac:dyDescent="0.25">
      <c r="A21" s="21" t="s">
        <v>154</v>
      </c>
      <c r="B21" s="21" t="s">
        <v>155</v>
      </c>
      <c r="C21" s="13" t="s">
        <v>153</v>
      </c>
      <c r="D21" s="22" t="s">
        <v>156</v>
      </c>
      <c r="E21" s="22" t="s">
        <v>157</v>
      </c>
      <c r="F21" s="17">
        <v>1</v>
      </c>
      <c r="G21" s="80">
        <v>4125103.7609514087</v>
      </c>
      <c r="H21" s="44"/>
    </row>
    <row r="22" spans="1:8" ht="60" x14ac:dyDescent="0.25">
      <c r="A22" s="21" t="s">
        <v>158</v>
      </c>
      <c r="B22" s="21" t="s">
        <v>83</v>
      </c>
      <c r="C22" s="13" t="s">
        <v>153</v>
      </c>
      <c r="D22" s="22">
        <v>46327</v>
      </c>
      <c r="E22" s="22">
        <v>46357</v>
      </c>
      <c r="F22" s="13">
        <v>3</v>
      </c>
      <c r="G22" s="82">
        <v>458344.86232793418</v>
      </c>
      <c r="H22" s="44"/>
    </row>
    <row r="23" spans="1:8" x14ac:dyDescent="0.25">
      <c r="A23" s="724" t="s">
        <v>159</v>
      </c>
      <c r="B23" s="724"/>
      <c r="C23" s="724"/>
      <c r="D23" s="724"/>
      <c r="E23" s="724"/>
      <c r="F23" s="724"/>
      <c r="G23" s="724"/>
      <c r="H23" s="724"/>
    </row>
    <row r="24" spans="1:8" ht="84" x14ac:dyDescent="0.25">
      <c r="A24" s="31" t="s">
        <v>160</v>
      </c>
      <c r="B24" s="31" t="s">
        <v>161</v>
      </c>
      <c r="C24" s="22" t="s">
        <v>162</v>
      </c>
      <c r="D24" s="22">
        <v>46023</v>
      </c>
      <c r="E24" s="22">
        <v>46066</v>
      </c>
      <c r="F24" s="77">
        <v>2</v>
      </c>
      <c r="G24" s="82">
        <v>1246240.022149432</v>
      </c>
      <c r="H24" s="77"/>
    </row>
    <row r="25" spans="1:8" ht="96" x14ac:dyDescent="0.25">
      <c r="A25" s="31" t="s">
        <v>163</v>
      </c>
      <c r="B25" s="31" t="s">
        <v>164</v>
      </c>
      <c r="C25" s="22" t="s">
        <v>162</v>
      </c>
      <c r="D25" s="22">
        <v>46082</v>
      </c>
      <c r="E25" s="22">
        <v>46218</v>
      </c>
      <c r="F25" s="77">
        <v>2</v>
      </c>
      <c r="G25" s="82">
        <v>3816952.6360100638</v>
      </c>
      <c r="H25" s="77"/>
    </row>
    <row r="26" spans="1:8" ht="72" x14ac:dyDescent="0.25">
      <c r="A26" s="31" t="s">
        <v>165</v>
      </c>
      <c r="B26" s="31" t="s">
        <v>166</v>
      </c>
      <c r="C26" s="22" t="s">
        <v>162</v>
      </c>
      <c r="D26" s="22">
        <v>46266</v>
      </c>
      <c r="E26" s="22">
        <v>46325</v>
      </c>
      <c r="F26" s="13">
        <v>2</v>
      </c>
      <c r="G26" s="82">
        <v>1908476.3180050319</v>
      </c>
      <c r="H26" s="77"/>
    </row>
    <row r="27" spans="1:8" ht="60" x14ac:dyDescent="0.25">
      <c r="A27" s="31" t="s">
        <v>106</v>
      </c>
      <c r="B27" s="31" t="s">
        <v>83</v>
      </c>
      <c r="C27" s="22" t="s">
        <v>162</v>
      </c>
      <c r="D27" s="22">
        <v>46327</v>
      </c>
      <c r="E27" s="22">
        <v>46357</v>
      </c>
      <c r="F27" s="13">
        <v>2</v>
      </c>
      <c r="G27" s="82">
        <v>381695.26360100642</v>
      </c>
      <c r="H27" s="77"/>
    </row>
    <row r="28" spans="1:8" x14ac:dyDescent="0.25">
      <c r="A28" s="649" t="s">
        <v>167</v>
      </c>
      <c r="B28" s="649"/>
      <c r="C28" s="649"/>
      <c r="D28" s="649"/>
      <c r="E28" s="649"/>
      <c r="F28" s="649"/>
      <c r="G28" s="649"/>
      <c r="H28" s="649"/>
    </row>
    <row r="29" spans="1:8" ht="96" x14ac:dyDescent="0.25">
      <c r="A29" s="21" t="s">
        <v>169</v>
      </c>
      <c r="B29" s="21" t="s">
        <v>170</v>
      </c>
      <c r="C29" s="13" t="s">
        <v>168</v>
      </c>
      <c r="D29" s="22">
        <v>46047</v>
      </c>
      <c r="E29" s="22">
        <v>46117</v>
      </c>
      <c r="F29" s="13">
        <v>2</v>
      </c>
      <c r="G29" s="82">
        <v>1669420.0085665314</v>
      </c>
      <c r="H29" s="13"/>
    </row>
    <row r="30" spans="1:8" ht="84" x14ac:dyDescent="0.25">
      <c r="A30" s="21" t="s">
        <v>171</v>
      </c>
      <c r="B30" s="21" t="s">
        <v>172</v>
      </c>
      <c r="C30" s="13" t="s">
        <v>168</v>
      </c>
      <c r="D30" s="22">
        <v>46047</v>
      </c>
      <c r="E30" s="33">
        <v>46315</v>
      </c>
      <c r="F30" s="13">
        <v>2</v>
      </c>
      <c r="G30" s="82">
        <v>3274743.7529635066</v>
      </c>
      <c r="H30" s="13"/>
    </row>
    <row r="31" spans="1:8" ht="60" x14ac:dyDescent="0.25">
      <c r="A31" s="21" t="s">
        <v>173</v>
      </c>
      <c r="B31" s="21" t="s">
        <v>174</v>
      </c>
      <c r="C31" s="13" t="s">
        <v>168</v>
      </c>
      <c r="D31" s="22">
        <v>46315</v>
      </c>
      <c r="E31" s="22">
        <v>46325</v>
      </c>
      <c r="F31" s="13">
        <v>2</v>
      </c>
      <c r="G31" s="82">
        <v>218316.2501975671</v>
      </c>
      <c r="H31" s="13"/>
    </row>
    <row r="32" spans="1:8" ht="84" x14ac:dyDescent="0.25">
      <c r="A32" s="21" t="s">
        <v>175</v>
      </c>
      <c r="B32" s="21" t="s">
        <v>176</v>
      </c>
      <c r="C32" s="13" t="s">
        <v>168</v>
      </c>
      <c r="D32" s="22">
        <v>46162</v>
      </c>
      <c r="E32" s="22">
        <v>46356</v>
      </c>
      <c r="F32" s="13">
        <v>2</v>
      </c>
      <c r="G32" s="82">
        <v>2324368.759159233</v>
      </c>
      <c r="H32" s="13"/>
    </row>
    <row r="33" spans="1:8" ht="60" x14ac:dyDescent="0.25">
      <c r="A33" s="21" t="s">
        <v>177</v>
      </c>
      <c r="B33" s="21" t="s">
        <v>83</v>
      </c>
      <c r="C33" s="13" t="s">
        <v>148</v>
      </c>
      <c r="D33" s="22">
        <v>46327</v>
      </c>
      <c r="E33" s="22">
        <v>46357</v>
      </c>
      <c r="F33" s="13">
        <v>2</v>
      </c>
      <c r="G33" s="82">
        <v>218316.2501975671</v>
      </c>
      <c r="H33" s="13"/>
    </row>
    <row r="34" spans="1:8" x14ac:dyDescent="0.25">
      <c r="A34" s="649" t="s">
        <v>178</v>
      </c>
      <c r="B34" s="649"/>
      <c r="C34" s="649"/>
      <c r="D34" s="649"/>
      <c r="E34" s="649"/>
      <c r="F34" s="649"/>
      <c r="G34" s="649"/>
      <c r="H34" s="649"/>
    </row>
    <row r="35" spans="1:8" ht="60" x14ac:dyDescent="0.25">
      <c r="A35" s="31" t="s">
        <v>179</v>
      </c>
      <c r="B35" s="42" t="s">
        <v>70</v>
      </c>
      <c r="C35" s="45" t="s">
        <v>180</v>
      </c>
      <c r="D35" s="33">
        <v>46327</v>
      </c>
      <c r="E35" s="43">
        <v>46357</v>
      </c>
      <c r="F35" s="51">
        <v>2</v>
      </c>
      <c r="G35" s="55">
        <v>2162733.4195957482</v>
      </c>
      <c r="H35" s="53"/>
    </row>
    <row r="36" spans="1:8" ht="168.75" customHeight="1" x14ac:dyDescent="0.25">
      <c r="A36" s="677" t="s">
        <v>1990</v>
      </c>
      <c r="B36" s="677"/>
      <c r="C36" s="734" t="s">
        <v>1991</v>
      </c>
      <c r="D36" s="734"/>
      <c r="E36" s="734"/>
      <c r="F36" s="677" t="s">
        <v>1992</v>
      </c>
      <c r="G36" s="677"/>
      <c r="H36" s="677"/>
    </row>
    <row r="37" spans="1:8" x14ac:dyDescent="0.25">
      <c r="A37" s="89"/>
      <c r="B37" s="89"/>
      <c r="C37" s="89"/>
      <c r="D37" s="90"/>
      <c r="E37" s="90"/>
      <c r="F37" s="90"/>
      <c r="G37" s="91"/>
      <c r="H37" s="89"/>
    </row>
    <row r="38" spans="1:8" s="56" customFormat="1" x14ac:dyDescent="0.25">
      <c r="A38" s="101"/>
      <c r="B38" s="101"/>
      <c r="C38" s="101"/>
      <c r="D38" s="101"/>
      <c r="E38" s="101"/>
      <c r="F38" s="101"/>
      <c r="G38" s="101"/>
      <c r="H38" s="101"/>
    </row>
    <row r="40" spans="1:8" x14ac:dyDescent="0.25">
      <c r="A40" s="6" t="s">
        <v>0</v>
      </c>
      <c r="B40" s="617" t="s">
        <v>49</v>
      </c>
      <c r="C40" s="617"/>
      <c r="D40" s="617"/>
      <c r="E40" s="617"/>
      <c r="F40" s="617"/>
      <c r="G40" s="617"/>
      <c r="H40" s="735" t="s">
        <v>2</v>
      </c>
    </row>
    <row r="41" spans="1:8" x14ac:dyDescent="0.25">
      <c r="A41" s="5" t="s">
        <v>3</v>
      </c>
      <c r="B41" s="617"/>
      <c r="C41" s="617"/>
      <c r="D41" s="617"/>
      <c r="E41" s="617"/>
      <c r="F41" s="617"/>
      <c r="G41" s="617"/>
      <c r="H41" s="735"/>
    </row>
    <row r="42" spans="1:8" x14ac:dyDescent="0.25">
      <c r="A42" s="5" t="s">
        <v>4</v>
      </c>
      <c r="B42" s="617" t="s">
        <v>5</v>
      </c>
      <c r="C42" s="617"/>
      <c r="D42" s="617"/>
      <c r="E42" s="617"/>
      <c r="F42" s="617"/>
      <c r="G42" s="617"/>
      <c r="H42" s="735"/>
    </row>
    <row r="43" spans="1:8" x14ac:dyDescent="0.25">
      <c r="A43" s="5" t="s">
        <v>6</v>
      </c>
      <c r="B43" s="617"/>
      <c r="C43" s="617"/>
      <c r="D43" s="617"/>
      <c r="E43" s="617"/>
      <c r="F43" s="617"/>
      <c r="G43" s="617"/>
      <c r="H43" s="735"/>
    </row>
    <row r="44" spans="1:8" x14ac:dyDescent="0.25">
      <c r="A44" s="625" t="s">
        <v>181</v>
      </c>
      <c r="B44" s="625"/>
      <c r="C44" s="625"/>
      <c r="D44" s="625"/>
      <c r="E44" s="625"/>
      <c r="F44" s="625"/>
      <c r="G44" s="625"/>
      <c r="H44" s="625"/>
    </row>
    <row r="45" spans="1:8" x14ac:dyDescent="0.25">
      <c r="A45" s="625" t="s">
        <v>182</v>
      </c>
      <c r="B45" s="625"/>
      <c r="C45" s="625"/>
      <c r="D45" s="625"/>
      <c r="E45" s="625"/>
      <c r="F45" s="625"/>
      <c r="G45" s="625"/>
      <c r="H45" s="625"/>
    </row>
    <row r="46" spans="1:8" x14ac:dyDescent="0.25">
      <c r="A46" s="678" t="s">
        <v>206</v>
      </c>
      <c r="B46" s="612"/>
      <c r="C46" s="612"/>
      <c r="D46" s="612"/>
      <c r="E46" s="612"/>
      <c r="F46" s="612"/>
      <c r="G46" s="736" t="s">
        <v>52</v>
      </c>
      <c r="H46" s="737"/>
    </row>
    <row r="47" spans="1:8" ht="36.75" customHeight="1" x14ac:dyDescent="0.25">
      <c r="A47" s="612" t="s">
        <v>183</v>
      </c>
      <c r="B47" s="612"/>
      <c r="C47" s="612"/>
      <c r="D47" s="612"/>
      <c r="E47" s="678" t="s">
        <v>1961</v>
      </c>
      <c r="F47" s="612"/>
      <c r="G47" s="612"/>
      <c r="H47" s="612"/>
    </row>
    <row r="48" spans="1:8" x14ac:dyDescent="0.25">
      <c r="A48" s="661" t="s">
        <v>1962</v>
      </c>
      <c r="B48" s="662"/>
      <c r="C48" s="663"/>
      <c r="D48" s="649" t="s">
        <v>55</v>
      </c>
      <c r="E48" s="649"/>
      <c r="F48" s="649"/>
      <c r="G48" s="649"/>
      <c r="H48" s="649"/>
    </row>
    <row r="49" spans="1:8" x14ac:dyDescent="0.25">
      <c r="A49" s="664"/>
      <c r="B49" s="665"/>
      <c r="C49" s="666"/>
      <c r="D49" s="26" t="s">
        <v>10</v>
      </c>
      <c r="E49" s="26" t="s">
        <v>11</v>
      </c>
      <c r="F49" s="26" t="s">
        <v>12</v>
      </c>
      <c r="G49" s="26" t="s">
        <v>13</v>
      </c>
      <c r="H49" s="26" t="s">
        <v>14</v>
      </c>
    </row>
    <row r="50" spans="1:8" x14ac:dyDescent="0.25">
      <c r="A50" s="667"/>
      <c r="B50" s="668"/>
      <c r="C50" s="669"/>
      <c r="D50" s="26"/>
      <c r="E50" s="78">
        <v>1</v>
      </c>
      <c r="F50" s="26"/>
      <c r="G50" s="26"/>
      <c r="H50" s="78">
        <v>1</v>
      </c>
    </row>
    <row r="51" spans="1:8" x14ac:dyDescent="0.25">
      <c r="A51" s="612" t="s">
        <v>184</v>
      </c>
      <c r="B51" s="612"/>
      <c r="C51" s="612" t="s">
        <v>185</v>
      </c>
      <c r="D51" s="612"/>
      <c r="E51" s="612"/>
      <c r="F51" s="518" t="s">
        <v>1958</v>
      </c>
      <c r="G51" s="517">
        <v>8540731</v>
      </c>
      <c r="H51" s="48"/>
    </row>
    <row r="52" spans="1:8" ht="24" x14ac:dyDescent="0.25">
      <c r="A52" s="4" t="s">
        <v>17</v>
      </c>
      <c r="B52" s="4" t="s">
        <v>18</v>
      </c>
      <c r="C52" s="4" t="s">
        <v>19</v>
      </c>
      <c r="D52" s="4" t="s">
        <v>20</v>
      </c>
      <c r="E52" s="4" t="s">
        <v>21</v>
      </c>
      <c r="F52" s="4" t="s">
        <v>22</v>
      </c>
      <c r="G52" s="4" t="s">
        <v>23</v>
      </c>
      <c r="H52" s="4" t="s">
        <v>24</v>
      </c>
    </row>
    <row r="53" spans="1:8" x14ac:dyDescent="0.25">
      <c r="A53" s="724" t="s">
        <v>186</v>
      </c>
      <c r="B53" s="724"/>
      <c r="C53" s="724"/>
      <c r="D53" s="724"/>
      <c r="E53" s="724"/>
      <c r="F53" s="724"/>
      <c r="G53" s="724"/>
      <c r="H53" s="724"/>
    </row>
    <row r="54" spans="1:8" ht="96" x14ac:dyDescent="0.25">
      <c r="A54" s="60" t="s">
        <v>187</v>
      </c>
      <c r="B54" s="93" t="s">
        <v>1963</v>
      </c>
      <c r="C54" s="49" t="s">
        <v>188</v>
      </c>
      <c r="D54" s="43">
        <v>46037</v>
      </c>
      <c r="E54" s="43">
        <v>46111</v>
      </c>
      <c r="F54" s="26">
        <v>1</v>
      </c>
      <c r="G54" s="34">
        <v>1222252.9662078246</v>
      </c>
      <c r="H54" s="94"/>
    </row>
    <row r="55" spans="1:8" ht="120" x14ac:dyDescent="0.25">
      <c r="A55" s="60" t="s">
        <v>189</v>
      </c>
      <c r="B55" s="60" t="s">
        <v>190</v>
      </c>
      <c r="C55" s="49" t="s">
        <v>188</v>
      </c>
      <c r="D55" s="43">
        <v>46113</v>
      </c>
      <c r="E55" s="43">
        <v>46172</v>
      </c>
      <c r="F55" s="26">
        <v>1</v>
      </c>
      <c r="G55" s="34">
        <v>574297.36107642739</v>
      </c>
      <c r="H55" s="94"/>
    </row>
    <row r="56" spans="1:8" ht="96" x14ac:dyDescent="0.25">
      <c r="A56" s="95" t="s">
        <v>191</v>
      </c>
      <c r="B56" s="95" t="s">
        <v>192</v>
      </c>
      <c r="C56" s="96" t="s">
        <v>188</v>
      </c>
      <c r="D56" s="97">
        <v>46111</v>
      </c>
      <c r="E56" s="97">
        <v>46203</v>
      </c>
      <c r="F56" s="26">
        <v>1</v>
      </c>
      <c r="G56" s="34">
        <v>874728.6675824218</v>
      </c>
      <c r="H56" s="94"/>
    </row>
    <row r="57" spans="1:8" ht="60" x14ac:dyDescent="0.25">
      <c r="A57" s="95" t="s">
        <v>193</v>
      </c>
      <c r="B57" s="95" t="s">
        <v>194</v>
      </c>
      <c r="C57" s="96" t="s">
        <v>153</v>
      </c>
      <c r="D57" s="22">
        <v>46327</v>
      </c>
      <c r="E57" s="22">
        <v>46357</v>
      </c>
      <c r="F57" s="26">
        <v>1</v>
      </c>
      <c r="G57" s="34">
        <v>382864.90738428495</v>
      </c>
      <c r="H57" s="94"/>
    </row>
    <row r="58" spans="1:8" x14ac:dyDescent="0.25">
      <c r="A58" s="649" t="s">
        <v>195</v>
      </c>
      <c r="B58" s="649"/>
      <c r="C58" s="649"/>
      <c r="D58" s="649"/>
      <c r="E58" s="649"/>
      <c r="F58" s="649"/>
      <c r="G58" s="649"/>
      <c r="H58" s="649"/>
    </row>
    <row r="59" spans="1:8" ht="48" x14ac:dyDescent="0.25">
      <c r="A59" s="64" t="s">
        <v>196</v>
      </c>
      <c r="B59" s="64" t="s">
        <v>197</v>
      </c>
      <c r="C59" s="98" t="s">
        <v>188</v>
      </c>
      <c r="D59" s="99">
        <v>46204</v>
      </c>
      <c r="E59" s="99">
        <v>46266</v>
      </c>
      <c r="F59" s="77">
        <v>2</v>
      </c>
      <c r="G59" s="34">
        <v>765729.81476856989</v>
      </c>
      <c r="H59" s="32" t="s">
        <v>198</v>
      </c>
    </row>
    <row r="60" spans="1:8" ht="96" x14ac:dyDescent="0.25">
      <c r="A60" s="64" t="s">
        <v>199</v>
      </c>
      <c r="B60" s="64" t="s">
        <v>200</v>
      </c>
      <c r="C60" s="98" t="s">
        <v>188</v>
      </c>
      <c r="D60" s="99">
        <v>46266</v>
      </c>
      <c r="E60" s="99">
        <v>46296</v>
      </c>
      <c r="F60" s="77">
        <v>1</v>
      </c>
      <c r="G60" s="34">
        <v>1409529.1413651288</v>
      </c>
      <c r="H60" s="32" t="s">
        <v>201</v>
      </c>
    </row>
    <row r="61" spans="1:8" ht="96" x14ac:dyDescent="0.25">
      <c r="A61" s="64" t="s">
        <v>202</v>
      </c>
      <c r="B61" s="64" t="s">
        <v>203</v>
      </c>
      <c r="C61" s="98" t="s">
        <v>188</v>
      </c>
      <c r="D61" s="99">
        <v>46296</v>
      </c>
      <c r="E61" s="99">
        <v>46327</v>
      </c>
      <c r="F61" s="77">
        <v>1</v>
      </c>
      <c r="G61" s="34">
        <v>765729.81476856989</v>
      </c>
      <c r="H61" s="32" t="s">
        <v>198</v>
      </c>
    </row>
    <row r="62" spans="1:8" ht="60" x14ac:dyDescent="0.25">
      <c r="A62" s="100" t="s">
        <v>106</v>
      </c>
      <c r="B62" s="64" t="s">
        <v>194</v>
      </c>
      <c r="C62" s="96" t="s">
        <v>153</v>
      </c>
      <c r="D62" s="22">
        <v>46327</v>
      </c>
      <c r="E62" s="22">
        <v>46357</v>
      </c>
      <c r="F62" s="26">
        <v>1</v>
      </c>
      <c r="G62" s="34">
        <v>382864.90738428495</v>
      </c>
      <c r="H62" s="32" t="s">
        <v>204</v>
      </c>
    </row>
    <row r="63" spans="1:8" x14ac:dyDescent="0.25">
      <c r="A63" s="649" t="s">
        <v>205</v>
      </c>
      <c r="B63" s="649"/>
      <c r="C63" s="649"/>
      <c r="D63" s="649"/>
      <c r="E63" s="649"/>
      <c r="F63" s="649"/>
      <c r="G63" s="649"/>
      <c r="H63" s="649"/>
    </row>
    <row r="64" spans="1:8" ht="60" x14ac:dyDescent="0.25">
      <c r="A64" s="31" t="s">
        <v>108</v>
      </c>
      <c r="B64" s="42" t="s">
        <v>70</v>
      </c>
      <c r="C64" s="45" t="s">
        <v>71</v>
      </c>
      <c r="D64" s="33">
        <v>46327</v>
      </c>
      <c r="E64" s="43">
        <v>46357</v>
      </c>
      <c r="F64" s="51">
        <v>2</v>
      </c>
      <c r="G64" s="55">
        <v>2162733.4195957482</v>
      </c>
      <c r="H64" s="53"/>
    </row>
    <row r="65" spans="1:8" ht="183.75" customHeight="1" x14ac:dyDescent="0.25">
      <c r="A65" s="677" t="s">
        <v>1987</v>
      </c>
      <c r="B65" s="677"/>
      <c r="C65" s="676" t="s">
        <v>1988</v>
      </c>
      <c r="D65" s="676"/>
      <c r="E65" s="676"/>
      <c r="F65" s="677" t="s">
        <v>1989</v>
      </c>
      <c r="G65" s="677"/>
      <c r="H65" s="677"/>
    </row>
  </sheetData>
  <mergeCells count="39">
    <mergeCell ref="A63:H63"/>
    <mergeCell ref="A65:B65"/>
    <mergeCell ref="C65:E65"/>
    <mergeCell ref="F65:H65"/>
    <mergeCell ref="A48:C50"/>
    <mergeCell ref="D48:H48"/>
    <mergeCell ref="A51:B51"/>
    <mergeCell ref="C51:E51"/>
    <mergeCell ref="A53:H53"/>
    <mergeCell ref="A58:H58"/>
    <mergeCell ref="A44:H44"/>
    <mergeCell ref="A45:H45"/>
    <mergeCell ref="A46:F46"/>
    <mergeCell ref="G46:H46"/>
    <mergeCell ref="A47:D47"/>
    <mergeCell ref="E47:H47"/>
    <mergeCell ref="A36:B36"/>
    <mergeCell ref="C36:E36"/>
    <mergeCell ref="F36:H36"/>
    <mergeCell ref="B40:G41"/>
    <mergeCell ref="H40:H43"/>
    <mergeCell ref="B42:G43"/>
    <mergeCell ref="A17:H17"/>
    <mergeCell ref="A23:H23"/>
    <mergeCell ref="A28:H28"/>
    <mergeCell ref="A34:H34"/>
    <mergeCell ref="A11:D11"/>
    <mergeCell ref="E11:H11"/>
    <mergeCell ref="A12:C14"/>
    <mergeCell ref="D12:H12"/>
    <mergeCell ref="A15:B15"/>
    <mergeCell ref="C15:E15"/>
    <mergeCell ref="A10:F10"/>
    <mergeCell ref="G10:H10"/>
    <mergeCell ref="B4:G5"/>
    <mergeCell ref="H4:H7"/>
    <mergeCell ref="B6:G7"/>
    <mergeCell ref="A8:H8"/>
    <mergeCell ref="A9:H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405B2-922D-480A-9886-05F82032D287}">
  <sheetPr codeName="Hoja8"/>
  <dimension ref="A4:I29"/>
  <sheetViews>
    <sheetView workbookViewId="0"/>
  </sheetViews>
  <sheetFormatPr baseColWidth="10" defaultRowHeight="15" x14ac:dyDescent="0.25"/>
  <cols>
    <col min="1" max="1" width="37.42578125" style="2" customWidth="1"/>
    <col min="2" max="2" width="70.140625" style="2" customWidth="1"/>
    <col min="3" max="3" width="23" style="2" customWidth="1"/>
    <col min="4" max="5" width="17.7109375" style="24" customWidth="1"/>
    <col min="6" max="7" width="13" style="24" customWidth="1"/>
    <col min="8" max="8" width="18.28515625" style="2" customWidth="1"/>
  </cols>
  <sheetData>
    <row r="4" spans="1:8" x14ac:dyDescent="0.25">
      <c r="A4" s="6" t="s">
        <v>113</v>
      </c>
      <c r="B4" s="617" t="s">
        <v>49</v>
      </c>
      <c r="C4" s="617"/>
      <c r="D4" s="617"/>
      <c r="E4" s="617"/>
      <c r="F4" s="617"/>
      <c r="G4" s="617"/>
      <c r="H4" s="735" t="s">
        <v>2</v>
      </c>
    </row>
    <row r="5" spans="1:8" x14ac:dyDescent="0.25">
      <c r="A5" s="5" t="s">
        <v>3</v>
      </c>
      <c r="B5" s="617"/>
      <c r="C5" s="617"/>
      <c r="D5" s="617"/>
      <c r="E5" s="617"/>
      <c r="F5" s="617"/>
      <c r="G5" s="617"/>
      <c r="H5" s="735"/>
    </row>
    <row r="6" spans="1:8" x14ac:dyDescent="0.25">
      <c r="A6" s="5" t="s">
        <v>4</v>
      </c>
      <c r="B6" s="617" t="s">
        <v>5</v>
      </c>
      <c r="C6" s="617"/>
      <c r="D6" s="617"/>
      <c r="E6" s="617"/>
      <c r="F6" s="617"/>
      <c r="G6" s="617"/>
      <c r="H6" s="735"/>
    </row>
    <row r="7" spans="1:8" x14ac:dyDescent="0.25">
      <c r="A7" s="5" t="s">
        <v>6</v>
      </c>
      <c r="B7" s="617"/>
      <c r="C7" s="617"/>
      <c r="D7" s="617"/>
      <c r="E7" s="617"/>
      <c r="F7" s="617"/>
      <c r="G7" s="617"/>
      <c r="H7" s="735"/>
    </row>
    <row r="8" spans="1:8" x14ac:dyDescent="0.25">
      <c r="A8" s="625" t="s">
        <v>50</v>
      </c>
      <c r="B8" s="625"/>
      <c r="C8" s="625"/>
      <c r="D8" s="625"/>
      <c r="E8" s="625"/>
      <c r="F8" s="625"/>
      <c r="G8" s="625"/>
      <c r="H8" s="625"/>
    </row>
    <row r="9" spans="1:8" x14ac:dyDescent="0.25">
      <c r="A9" s="640" t="s">
        <v>1049</v>
      </c>
      <c r="B9" s="625"/>
      <c r="C9" s="625"/>
      <c r="D9" s="625"/>
      <c r="E9" s="625"/>
      <c r="F9" s="625"/>
      <c r="G9" s="625"/>
      <c r="H9" s="625"/>
    </row>
    <row r="10" spans="1:8" x14ac:dyDescent="0.25">
      <c r="A10" s="678" t="s">
        <v>140</v>
      </c>
      <c r="B10" s="612"/>
      <c r="C10" s="612"/>
      <c r="D10" s="612"/>
      <c r="E10" s="612"/>
      <c r="F10" s="612"/>
      <c r="G10" s="736" t="s">
        <v>52</v>
      </c>
      <c r="H10" s="737"/>
    </row>
    <row r="11" spans="1:8" x14ac:dyDescent="0.25">
      <c r="A11" s="612" t="s">
        <v>114</v>
      </c>
      <c r="B11" s="612"/>
      <c r="C11" s="612"/>
      <c r="D11" s="612"/>
      <c r="E11" s="612" t="s">
        <v>54</v>
      </c>
      <c r="F11" s="612"/>
      <c r="G11" s="612"/>
      <c r="H11" s="612"/>
    </row>
    <row r="12" spans="1:8" x14ac:dyDescent="0.25">
      <c r="A12" s="738" t="s">
        <v>115</v>
      </c>
      <c r="B12" s="739"/>
      <c r="C12" s="740"/>
      <c r="D12" s="617" t="s">
        <v>116</v>
      </c>
      <c r="E12" s="617"/>
      <c r="F12" s="617"/>
      <c r="G12" s="617"/>
      <c r="H12" s="617"/>
    </row>
    <row r="13" spans="1:8" x14ac:dyDescent="0.25">
      <c r="A13" s="741"/>
      <c r="B13" s="742"/>
      <c r="C13" s="743"/>
      <c r="D13" s="4" t="s">
        <v>10</v>
      </c>
      <c r="E13" s="4" t="s">
        <v>11</v>
      </c>
      <c r="F13" s="4" t="s">
        <v>12</v>
      </c>
      <c r="G13" s="4" t="s">
        <v>13</v>
      </c>
      <c r="H13" s="4" t="s">
        <v>14</v>
      </c>
    </row>
    <row r="14" spans="1:8" x14ac:dyDescent="0.25">
      <c r="A14" s="744"/>
      <c r="B14" s="745"/>
      <c r="C14" s="746"/>
      <c r="D14" s="73">
        <v>0.29859999999999998</v>
      </c>
      <c r="E14" s="73">
        <v>0.29859999999999998</v>
      </c>
      <c r="F14" s="73">
        <v>0.29859999999999998</v>
      </c>
      <c r="G14" s="73">
        <v>0.1</v>
      </c>
      <c r="H14" s="73">
        <v>1</v>
      </c>
    </row>
    <row r="15" spans="1:8" x14ac:dyDescent="0.25">
      <c r="A15" s="612" t="s">
        <v>117</v>
      </c>
      <c r="B15" s="612"/>
      <c r="C15" s="612" t="s">
        <v>118</v>
      </c>
      <c r="D15" s="612"/>
      <c r="E15" s="612"/>
      <c r="F15" s="1362" t="s">
        <v>74</v>
      </c>
      <c r="G15" s="1363">
        <f>SUM(G18:G20,G22:G26)</f>
        <v>38757854.335301258</v>
      </c>
      <c r="H15" s="1364"/>
    </row>
    <row r="16" spans="1:8" ht="24" x14ac:dyDescent="0.25">
      <c r="A16" s="4" t="s">
        <v>17</v>
      </c>
      <c r="B16" s="4" t="s">
        <v>18</v>
      </c>
      <c r="C16" s="4" t="s">
        <v>19</v>
      </c>
      <c r="D16" s="4" t="s">
        <v>20</v>
      </c>
      <c r="E16" s="4" t="s">
        <v>21</v>
      </c>
      <c r="F16" s="4" t="s">
        <v>22</v>
      </c>
      <c r="G16" s="4" t="s">
        <v>23</v>
      </c>
      <c r="H16" s="4" t="s">
        <v>24</v>
      </c>
    </row>
    <row r="17" spans="1:9" x14ac:dyDescent="0.25">
      <c r="A17" s="617" t="s">
        <v>119</v>
      </c>
      <c r="B17" s="617"/>
      <c r="C17" s="617"/>
      <c r="D17" s="617"/>
      <c r="E17" s="617"/>
      <c r="F17" s="617"/>
      <c r="G17" s="617"/>
      <c r="H17" s="617"/>
    </row>
    <row r="18" spans="1:9" ht="84" x14ac:dyDescent="0.25">
      <c r="A18" s="31" t="s">
        <v>120</v>
      </c>
      <c r="B18" s="31" t="s">
        <v>121</v>
      </c>
      <c r="C18" s="32" t="s">
        <v>122</v>
      </c>
      <c r="D18" s="33" t="s">
        <v>123</v>
      </c>
      <c r="E18" s="33" t="s">
        <v>124</v>
      </c>
      <c r="F18" s="32">
        <v>1</v>
      </c>
      <c r="G18" s="74">
        <v>2871486.8053821372</v>
      </c>
      <c r="H18" s="32"/>
      <c r="I18" s="568"/>
    </row>
    <row r="19" spans="1:9" ht="72" x14ac:dyDescent="0.25">
      <c r="A19" s="31" t="s">
        <v>125</v>
      </c>
      <c r="B19" s="31" t="s">
        <v>126</v>
      </c>
      <c r="C19" s="32" t="s">
        <v>122</v>
      </c>
      <c r="D19" s="33">
        <v>46023</v>
      </c>
      <c r="E19" s="33">
        <v>46132</v>
      </c>
      <c r="F19" s="32">
        <v>1</v>
      </c>
      <c r="G19" s="74">
        <v>8630089.577934904</v>
      </c>
      <c r="H19" s="75"/>
      <c r="I19" s="569"/>
    </row>
    <row r="20" spans="1:9" ht="84" x14ac:dyDescent="0.25">
      <c r="A20" s="31" t="s">
        <v>127</v>
      </c>
      <c r="B20" s="31" t="s">
        <v>128</v>
      </c>
      <c r="C20" s="32" t="s">
        <v>122</v>
      </c>
      <c r="D20" s="33" t="s">
        <v>129</v>
      </c>
      <c r="E20" s="33" t="s">
        <v>130</v>
      </c>
      <c r="F20" s="32">
        <v>1</v>
      </c>
      <c r="G20" s="74">
        <v>10215686.130158465</v>
      </c>
      <c r="H20" s="75"/>
      <c r="I20" s="568"/>
    </row>
    <row r="21" spans="1:9" x14ac:dyDescent="0.25">
      <c r="A21" s="649" t="s">
        <v>131</v>
      </c>
      <c r="B21" s="649"/>
      <c r="C21" s="649"/>
      <c r="D21" s="649"/>
      <c r="E21" s="649"/>
      <c r="F21" s="649"/>
      <c r="G21" s="649"/>
      <c r="H21" s="649"/>
      <c r="I21" s="569"/>
    </row>
    <row r="22" spans="1:9" ht="96" x14ac:dyDescent="0.25">
      <c r="A22" s="31" t="s">
        <v>132</v>
      </c>
      <c r="B22" s="31" t="s">
        <v>133</v>
      </c>
      <c r="C22" s="32" t="s">
        <v>122</v>
      </c>
      <c r="D22" s="33">
        <v>46023</v>
      </c>
      <c r="E22" s="33">
        <v>46132</v>
      </c>
      <c r="F22" s="32">
        <v>1</v>
      </c>
      <c r="G22" s="74">
        <v>9275893.1869650409</v>
      </c>
      <c r="H22" s="21"/>
      <c r="I22" s="569"/>
    </row>
    <row r="23" spans="1:9" ht="96" x14ac:dyDescent="0.25">
      <c r="A23" s="31" t="s">
        <v>134</v>
      </c>
      <c r="B23" s="31" t="s">
        <v>135</v>
      </c>
      <c r="C23" s="32" t="s">
        <v>122</v>
      </c>
      <c r="D23" s="33" t="s">
        <v>136</v>
      </c>
      <c r="E23" s="33" t="s">
        <v>137</v>
      </c>
      <c r="F23" s="32">
        <v>1</v>
      </c>
      <c r="G23" s="74">
        <v>4790940.1829165593</v>
      </c>
      <c r="H23" s="76"/>
      <c r="I23" s="568"/>
    </row>
    <row r="24" spans="1:9" ht="60" x14ac:dyDescent="0.25">
      <c r="A24" s="21" t="s">
        <v>138</v>
      </c>
      <c r="B24" s="21" t="s">
        <v>83</v>
      </c>
      <c r="C24" s="32" t="s">
        <v>122</v>
      </c>
      <c r="D24" s="22">
        <v>46327</v>
      </c>
      <c r="E24" s="22">
        <v>46357</v>
      </c>
      <c r="F24" s="13">
        <v>1</v>
      </c>
      <c r="G24" s="74">
        <v>811025.03234840545</v>
      </c>
      <c r="H24" s="13"/>
    </row>
    <row r="25" spans="1:9" x14ac:dyDescent="0.25">
      <c r="A25" s="670" t="s">
        <v>139</v>
      </c>
      <c r="B25" s="671"/>
      <c r="C25" s="671"/>
      <c r="D25" s="671"/>
      <c r="E25" s="671"/>
      <c r="F25" s="671"/>
      <c r="G25" s="671"/>
      <c r="H25" s="672"/>
    </row>
    <row r="26" spans="1:9" ht="72" x14ac:dyDescent="0.25">
      <c r="A26" s="31" t="s">
        <v>108</v>
      </c>
      <c r="B26" s="42" t="s">
        <v>70</v>
      </c>
      <c r="C26" s="45" t="s">
        <v>71</v>
      </c>
      <c r="D26" s="33">
        <v>46327</v>
      </c>
      <c r="E26" s="43">
        <v>46357</v>
      </c>
      <c r="F26" s="51">
        <v>2</v>
      </c>
      <c r="G26" s="55">
        <v>2162733.4195957482</v>
      </c>
      <c r="H26" s="53"/>
    </row>
    <row r="27" spans="1:9" ht="119.25" customHeight="1" x14ac:dyDescent="0.25">
      <c r="A27" s="713" t="s">
        <v>1993</v>
      </c>
      <c r="B27" s="713"/>
      <c r="C27" s="713" t="s">
        <v>1994</v>
      </c>
      <c r="D27" s="713"/>
      <c r="E27" s="713"/>
      <c r="F27" s="677" t="s">
        <v>1995</v>
      </c>
      <c r="G27" s="677"/>
      <c r="H27" s="677"/>
    </row>
    <row r="29" spans="1:9" x14ac:dyDescent="0.25">
      <c r="A29" s="747"/>
      <c r="B29" s="747"/>
      <c r="C29" s="747"/>
      <c r="D29" s="747"/>
      <c r="E29" s="747"/>
      <c r="F29" s="747"/>
      <c r="G29" s="747"/>
      <c r="H29" s="747"/>
    </row>
  </sheetData>
  <mergeCells count="21">
    <mergeCell ref="A29:H29"/>
    <mergeCell ref="A17:H17"/>
    <mergeCell ref="A21:H21"/>
    <mergeCell ref="A25:H25"/>
    <mergeCell ref="A27:B27"/>
    <mergeCell ref="C27:E27"/>
    <mergeCell ref="F27:H27"/>
    <mergeCell ref="A11:D11"/>
    <mergeCell ref="E11:H11"/>
    <mergeCell ref="A12:C14"/>
    <mergeCell ref="D12:H12"/>
    <mergeCell ref="A15:B15"/>
    <mergeCell ref="C15:E15"/>
    <mergeCell ref="G15:H15"/>
    <mergeCell ref="A10:F10"/>
    <mergeCell ref="G10:H10"/>
    <mergeCell ref="B4:G5"/>
    <mergeCell ref="H4:H7"/>
    <mergeCell ref="B6:G7"/>
    <mergeCell ref="A8:H8"/>
    <mergeCell ref="A9:H9"/>
  </mergeCells>
  <conditionalFormatting sqref="A18">
    <cfRule type="duplicateValues" dxfId="5" priority="3" stopIfTrue="1"/>
  </conditionalFormatting>
  <conditionalFormatting sqref="A19:A20">
    <cfRule type="duplicateValues" dxfId="4" priority="1" stopIfTrue="1"/>
  </conditionalFormatting>
  <conditionalFormatting sqref="A22">
    <cfRule type="duplicateValues" dxfId="3" priority="2" stopIfTrue="1"/>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D1DED-7BF8-4FDD-A5B4-248F73E51EA9}">
  <sheetPr codeName="Hoja9"/>
  <dimension ref="A4:I91"/>
  <sheetViews>
    <sheetView zoomScaleNormal="100" workbookViewId="0"/>
  </sheetViews>
  <sheetFormatPr baseColWidth="10" defaultRowHeight="15" x14ac:dyDescent="0.25"/>
  <cols>
    <col min="1" max="1" width="32.5703125" style="2" customWidth="1"/>
    <col min="2" max="2" width="75.42578125" style="2" customWidth="1"/>
    <col min="3" max="3" width="33" style="2" customWidth="1"/>
    <col min="4" max="5" width="15.7109375" style="24" customWidth="1"/>
    <col min="6" max="6" width="17.42578125" style="24" customWidth="1"/>
    <col min="7" max="7" width="18.7109375" style="24" customWidth="1"/>
    <col min="8" max="8" width="21.42578125" style="2" customWidth="1"/>
    <col min="9" max="9" width="11.42578125" style="343"/>
  </cols>
  <sheetData>
    <row r="4" spans="1:8" x14ac:dyDescent="0.25">
      <c r="A4" s="6" t="s">
        <v>0</v>
      </c>
      <c r="B4" s="617" t="s">
        <v>2476</v>
      </c>
      <c r="C4" s="617"/>
      <c r="D4" s="617"/>
      <c r="E4" s="617"/>
      <c r="F4" s="617"/>
      <c r="G4" s="617"/>
      <c r="H4" s="650" t="s">
        <v>2</v>
      </c>
    </row>
    <row r="5" spans="1:8" x14ac:dyDescent="0.25">
      <c r="A5" s="5" t="s">
        <v>3</v>
      </c>
      <c r="B5" s="617"/>
      <c r="C5" s="617"/>
      <c r="D5" s="617"/>
      <c r="E5" s="617"/>
      <c r="F5" s="617"/>
      <c r="G5" s="617"/>
      <c r="H5" s="651"/>
    </row>
    <row r="6" spans="1:8" x14ac:dyDescent="0.25">
      <c r="A6" s="5" t="s">
        <v>4</v>
      </c>
      <c r="B6" s="617" t="s">
        <v>5</v>
      </c>
      <c r="C6" s="617"/>
      <c r="D6" s="617"/>
      <c r="E6" s="617"/>
      <c r="F6" s="617"/>
      <c r="G6" s="617"/>
      <c r="H6" s="651"/>
    </row>
    <row r="7" spans="1:8" x14ac:dyDescent="0.25">
      <c r="A7" s="5" t="s">
        <v>6</v>
      </c>
      <c r="B7" s="617"/>
      <c r="C7" s="617"/>
      <c r="D7" s="617"/>
      <c r="E7" s="617"/>
      <c r="F7" s="617"/>
      <c r="G7" s="617"/>
      <c r="H7" s="652"/>
    </row>
    <row r="8" spans="1:8" x14ac:dyDescent="0.25">
      <c r="A8" s="625" t="s">
        <v>2230</v>
      </c>
      <c r="B8" s="625"/>
      <c r="C8" s="625"/>
      <c r="D8" s="625"/>
      <c r="E8" s="625"/>
      <c r="F8" s="625"/>
      <c r="G8" s="625"/>
      <c r="H8" s="625"/>
    </row>
    <row r="9" spans="1:8" x14ac:dyDescent="0.25">
      <c r="A9" s="625" t="s">
        <v>2554</v>
      </c>
      <c r="B9" s="625"/>
      <c r="C9" s="625"/>
      <c r="D9" s="625"/>
      <c r="E9" s="625"/>
      <c r="F9" s="625"/>
      <c r="G9" s="625"/>
      <c r="H9" s="625"/>
    </row>
    <row r="10" spans="1:8" x14ac:dyDescent="0.25">
      <c r="A10" s="678" t="s">
        <v>2555</v>
      </c>
      <c r="B10" s="612"/>
      <c r="C10" s="612"/>
      <c r="D10" s="612"/>
      <c r="E10" s="612"/>
      <c r="F10" s="612"/>
      <c r="G10" s="748" t="s">
        <v>7</v>
      </c>
      <c r="H10" s="648"/>
    </row>
    <row r="11" spans="1:8" x14ac:dyDescent="0.25">
      <c r="A11" s="697" t="s">
        <v>2477</v>
      </c>
      <c r="B11" s="697"/>
      <c r="C11" s="697"/>
      <c r="D11" s="697"/>
      <c r="E11" s="695" t="s">
        <v>2556</v>
      </c>
      <c r="F11" s="680"/>
      <c r="G11" s="680"/>
      <c r="H11" s="681"/>
    </row>
    <row r="12" spans="1:8" x14ac:dyDescent="0.25">
      <c r="A12" s="749" t="s">
        <v>2557</v>
      </c>
      <c r="B12" s="699"/>
      <c r="C12" s="700"/>
      <c r="D12" s="705" t="s">
        <v>116</v>
      </c>
      <c r="E12" s="693"/>
      <c r="F12" s="693"/>
      <c r="G12" s="693"/>
      <c r="H12" s="694"/>
    </row>
    <row r="13" spans="1:8" x14ac:dyDescent="0.25">
      <c r="A13" s="715"/>
      <c r="B13" s="701"/>
      <c r="C13" s="702"/>
      <c r="D13" s="4" t="s">
        <v>10</v>
      </c>
      <c r="E13" s="4" t="s">
        <v>11</v>
      </c>
      <c r="F13" s="4" t="s">
        <v>12</v>
      </c>
      <c r="G13" s="77" t="s">
        <v>13</v>
      </c>
      <c r="H13" s="26" t="s">
        <v>14</v>
      </c>
    </row>
    <row r="14" spans="1:8" x14ac:dyDescent="0.25">
      <c r="A14" s="716"/>
      <c r="B14" s="703"/>
      <c r="C14" s="704"/>
      <c r="D14" s="254" t="s">
        <v>2478</v>
      </c>
      <c r="E14" s="254" t="s">
        <v>2479</v>
      </c>
      <c r="F14" s="254" t="s">
        <v>2480</v>
      </c>
      <c r="G14" s="488" t="s">
        <v>2481</v>
      </c>
      <c r="H14" s="254">
        <v>1</v>
      </c>
    </row>
    <row r="15" spans="1:8" ht="68.25" customHeight="1" x14ac:dyDescent="0.25">
      <c r="A15" s="679" t="s">
        <v>1083</v>
      </c>
      <c r="B15" s="681"/>
      <c r="C15" s="750" t="s">
        <v>2560</v>
      </c>
      <c r="D15" s="751"/>
      <c r="E15" s="752"/>
      <c r="F15" s="753" t="s">
        <v>2558</v>
      </c>
      <c r="G15" s="754"/>
      <c r="H15" s="755"/>
    </row>
    <row r="16" spans="1:8" x14ac:dyDescent="0.25">
      <c r="A16" s="671" t="s">
        <v>2482</v>
      </c>
      <c r="B16" s="671"/>
      <c r="C16" s="671"/>
      <c r="D16" s="671"/>
      <c r="E16" s="671"/>
      <c r="F16" s="671"/>
      <c r="G16" s="671"/>
      <c r="H16" s="671"/>
    </row>
    <row r="17" spans="1:9" ht="24" x14ac:dyDescent="0.25">
      <c r="A17" s="4" t="s">
        <v>17</v>
      </c>
      <c r="B17" s="4" t="s">
        <v>18</v>
      </c>
      <c r="C17" s="26" t="s">
        <v>19</v>
      </c>
      <c r="D17" s="4" t="s">
        <v>20</v>
      </c>
      <c r="E17" s="4" t="s">
        <v>21</v>
      </c>
      <c r="F17" s="4" t="s">
        <v>22</v>
      </c>
      <c r="G17" s="77" t="s">
        <v>23</v>
      </c>
      <c r="H17" s="26" t="s">
        <v>24</v>
      </c>
    </row>
    <row r="18" spans="1:9" ht="96" x14ac:dyDescent="0.25">
      <c r="A18" s="93" t="s">
        <v>2483</v>
      </c>
      <c r="B18" s="93" t="s">
        <v>2484</v>
      </c>
      <c r="C18" s="32" t="s">
        <v>2485</v>
      </c>
      <c r="D18" s="33" t="s">
        <v>2486</v>
      </c>
      <c r="E18" s="33" t="s">
        <v>2487</v>
      </c>
      <c r="F18" s="32">
        <v>2</v>
      </c>
      <c r="G18" s="597">
        <v>3945786</v>
      </c>
      <c r="H18" s="32"/>
      <c r="I18" s="607"/>
    </row>
    <row r="19" spans="1:9" ht="96" x14ac:dyDescent="0.25">
      <c r="A19" s="93" t="s">
        <v>2488</v>
      </c>
      <c r="B19" s="598" t="s">
        <v>2489</v>
      </c>
      <c r="C19" s="31" t="s">
        <v>2490</v>
      </c>
      <c r="D19" s="33" t="s">
        <v>2491</v>
      </c>
      <c r="E19" s="33">
        <v>46325</v>
      </c>
      <c r="F19" s="32">
        <v>1</v>
      </c>
      <c r="G19" s="597">
        <v>3419463</v>
      </c>
      <c r="H19" s="32"/>
    </row>
    <row r="20" spans="1:9" ht="96" x14ac:dyDescent="0.25">
      <c r="A20" s="93" t="s">
        <v>2492</v>
      </c>
      <c r="B20" s="93" t="s">
        <v>2493</v>
      </c>
      <c r="C20" s="31" t="s">
        <v>2490</v>
      </c>
      <c r="D20" s="33">
        <v>46032</v>
      </c>
      <c r="E20" s="33">
        <v>46346</v>
      </c>
      <c r="F20" s="32">
        <v>1</v>
      </c>
      <c r="G20" s="597">
        <v>2542350</v>
      </c>
      <c r="H20" s="94"/>
    </row>
    <row r="21" spans="1:9" x14ac:dyDescent="0.25">
      <c r="A21" s="760" t="s">
        <v>2494</v>
      </c>
      <c r="B21" s="760"/>
      <c r="C21" s="760"/>
      <c r="D21" s="760"/>
      <c r="E21" s="760"/>
      <c r="F21" s="760"/>
      <c r="G21" s="760"/>
      <c r="H21" s="760"/>
    </row>
    <row r="22" spans="1:9" ht="96" x14ac:dyDescent="0.25">
      <c r="A22" s="93" t="s">
        <v>2495</v>
      </c>
      <c r="B22" s="60" t="s">
        <v>2496</v>
      </c>
      <c r="C22" s="31" t="s">
        <v>2490</v>
      </c>
      <c r="D22" s="33" t="s">
        <v>2497</v>
      </c>
      <c r="E22" s="33" t="s">
        <v>2498</v>
      </c>
      <c r="F22" s="32">
        <v>1</v>
      </c>
      <c r="G22" s="597">
        <v>3630317</v>
      </c>
      <c r="H22" s="49"/>
      <c r="I22" s="607"/>
    </row>
    <row r="23" spans="1:9" ht="132" x14ac:dyDescent="0.25">
      <c r="A23" s="93" t="s">
        <v>2499</v>
      </c>
      <c r="B23" s="93" t="s">
        <v>2500</v>
      </c>
      <c r="C23" s="109" t="s">
        <v>2490</v>
      </c>
      <c r="D23" s="22">
        <v>46265</v>
      </c>
      <c r="E23" s="535">
        <v>46272</v>
      </c>
      <c r="F23" s="158">
        <v>1</v>
      </c>
      <c r="G23" s="597">
        <v>3112892</v>
      </c>
      <c r="H23" s="93"/>
    </row>
    <row r="24" spans="1:9" x14ac:dyDescent="0.25">
      <c r="A24" s="757" t="s">
        <v>2501</v>
      </c>
      <c r="B24" s="758"/>
      <c r="C24" s="758"/>
      <c r="D24" s="758"/>
      <c r="E24" s="758"/>
      <c r="F24" s="758"/>
      <c r="G24" s="758"/>
      <c r="H24" s="759"/>
    </row>
    <row r="25" spans="1:9" ht="204" x14ac:dyDescent="0.25">
      <c r="A25" s="75" t="s">
        <v>2502</v>
      </c>
      <c r="B25" s="31" t="s">
        <v>2503</v>
      </c>
      <c r="C25" s="298" t="s">
        <v>2504</v>
      </c>
      <c r="D25" s="33" t="s">
        <v>2505</v>
      </c>
      <c r="E25" s="22">
        <v>46096</v>
      </c>
      <c r="F25" s="158">
        <v>1</v>
      </c>
      <c r="G25" s="597">
        <v>3542299</v>
      </c>
      <c r="H25" s="576"/>
    </row>
    <row r="26" spans="1:9" ht="168" x14ac:dyDescent="0.25">
      <c r="A26" s="599" t="s">
        <v>2559</v>
      </c>
      <c r="B26" s="31" t="s">
        <v>2506</v>
      </c>
      <c r="C26" s="371" t="s">
        <v>2507</v>
      </c>
      <c r="D26" s="99" t="s">
        <v>2508</v>
      </c>
      <c r="E26" s="43" t="s">
        <v>2509</v>
      </c>
      <c r="F26" s="158">
        <v>1</v>
      </c>
      <c r="G26" s="597">
        <v>2731590</v>
      </c>
      <c r="H26" s="576"/>
      <c r="I26" s="607"/>
    </row>
    <row r="27" spans="1:9" ht="84" x14ac:dyDescent="0.25">
      <c r="A27" s="31" t="s">
        <v>2510</v>
      </c>
      <c r="B27" s="31" t="s">
        <v>2511</v>
      </c>
      <c r="C27" s="32" t="s">
        <v>2512</v>
      </c>
      <c r="D27" s="22">
        <v>46233</v>
      </c>
      <c r="E27" s="43">
        <v>46325</v>
      </c>
      <c r="F27" s="158">
        <v>1</v>
      </c>
      <c r="G27" s="597">
        <v>2420121</v>
      </c>
      <c r="H27" s="576"/>
    </row>
    <row r="28" spans="1:9" ht="84" x14ac:dyDescent="0.25">
      <c r="A28" s="30" t="s">
        <v>2513</v>
      </c>
      <c r="B28" s="31" t="s">
        <v>2514</v>
      </c>
      <c r="C28" s="32" t="s">
        <v>2512</v>
      </c>
      <c r="D28" s="33" t="s">
        <v>2505</v>
      </c>
      <c r="E28" s="43">
        <v>46203</v>
      </c>
      <c r="F28" s="158">
        <v>1</v>
      </c>
      <c r="G28" s="597">
        <v>2540157</v>
      </c>
      <c r="H28" s="576"/>
    </row>
    <row r="29" spans="1:9" ht="72" x14ac:dyDescent="0.25">
      <c r="A29" s="30" t="s">
        <v>2515</v>
      </c>
      <c r="B29" s="31" t="s">
        <v>2516</v>
      </c>
      <c r="C29" s="32" t="s">
        <v>2512</v>
      </c>
      <c r="D29" s="33" t="s">
        <v>2517</v>
      </c>
      <c r="E29" s="43">
        <v>46341</v>
      </c>
      <c r="F29" s="158">
        <v>1</v>
      </c>
      <c r="G29" s="597">
        <v>2157292</v>
      </c>
      <c r="H29" s="576"/>
    </row>
    <row r="30" spans="1:9" x14ac:dyDescent="0.25">
      <c r="A30" s="757" t="s">
        <v>2518</v>
      </c>
      <c r="B30" s="758"/>
      <c r="C30" s="758"/>
      <c r="D30" s="758"/>
      <c r="E30" s="758"/>
      <c r="F30" s="758"/>
      <c r="G30" s="758"/>
      <c r="H30" s="759"/>
    </row>
    <row r="31" spans="1:9" ht="108" x14ac:dyDescent="0.25">
      <c r="A31" s="60" t="s">
        <v>2519</v>
      </c>
      <c r="B31" s="65" t="s">
        <v>2520</v>
      </c>
      <c r="C31" s="49" t="s">
        <v>2490</v>
      </c>
      <c r="D31" s="33" t="s">
        <v>2521</v>
      </c>
      <c r="E31" s="43">
        <v>46142</v>
      </c>
      <c r="F31" s="49">
        <v>1</v>
      </c>
      <c r="G31" s="597">
        <v>4776212</v>
      </c>
      <c r="H31" s="220"/>
    </row>
    <row r="32" spans="1:9" x14ac:dyDescent="0.25">
      <c r="A32" s="757" t="s">
        <v>2522</v>
      </c>
      <c r="B32" s="758"/>
      <c r="C32" s="758"/>
      <c r="D32" s="758"/>
      <c r="E32" s="758"/>
      <c r="F32" s="758"/>
      <c r="G32" s="758"/>
      <c r="H32" s="759"/>
    </row>
    <row r="33" spans="1:9" ht="84" x14ac:dyDescent="0.25">
      <c r="A33" s="504" t="s">
        <v>2523</v>
      </c>
      <c r="B33" s="93" t="s">
        <v>2524</v>
      </c>
      <c r="C33" s="32" t="s">
        <v>2525</v>
      </c>
      <c r="D33" s="99" t="s">
        <v>2526</v>
      </c>
      <c r="E33" s="33" t="s">
        <v>2527</v>
      </c>
      <c r="F33" s="32">
        <v>1</v>
      </c>
      <c r="G33" s="600">
        <v>2677433</v>
      </c>
      <c r="H33" s="576"/>
    </row>
    <row r="34" spans="1:9" ht="72" x14ac:dyDescent="0.25">
      <c r="A34" s="601" t="s">
        <v>2528</v>
      </c>
      <c r="B34" s="93" t="s">
        <v>2529</v>
      </c>
      <c r="C34" s="32" t="s">
        <v>2525</v>
      </c>
      <c r="D34" s="99" t="s">
        <v>2530</v>
      </c>
      <c r="E34" s="33" t="s">
        <v>2531</v>
      </c>
      <c r="F34" s="49">
        <v>1</v>
      </c>
      <c r="G34" s="600">
        <v>3004907</v>
      </c>
      <c r="H34" s="576"/>
    </row>
    <row r="35" spans="1:9" ht="84" x14ac:dyDescent="0.25">
      <c r="A35" s="602" t="s">
        <v>2532</v>
      </c>
      <c r="B35" s="93" t="s">
        <v>2533</v>
      </c>
      <c r="C35" s="32" t="s">
        <v>2525</v>
      </c>
      <c r="D35" s="33" t="s">
        <v>2534</v>
      </c>
      <c r="E35" s="32" t="s">
        <v>2535</v>
      </c>
      <c r="F35" s="158">
        <v>1</v>
      </c>
      <c r="G35" s="600">
        <v>2255723</v>
      </c>
      <c r="H35" s="576"/>
      <c r="I35" s="560"/>
    </row>
    <row r="36" spans="1:9" ht="132" x14ac:dyDescent="0.25">
      <c r="A36" s="93" t="s">
        <v>2536</v>
      </c>
      <c r="B36" s="93" t="s">
        <v>2537</v>
      </c>
      <c r="C36" s="32" t="s">
        <v>2525</v>
      </c>
      <c r="D36" s="33" t="s">
        <v>2538</v>
      </c>
      <c r="E36" s="32" t="s">
        <v>2539</v>
      </c>
      <c r="F36" s="158">
        <v>1</v>
      </c>
      <c r="G36" s="600">
        <v>3858690</v>
      </c>
      <c r="H36" s="576"/>
      <c r="I36" s="560"/>
    </row>
    <row r="37" spans="1:9" ht="144" x14ac:dyDescent="0.25">
      <c r="A37" s="93" t="s">
        <v>2540</v>
      </c>
      <c r="B37" s="93" t="s">
        <v>2541</v>
      </c>
      <c r="C37" s="32" t="s">
        <v>2525</v>
      </c>
      <c r="D37" s="33" t="s">
        <v>2542</v>
      </c>
      <c r="E37" s="33" t="s">
        <v>1736</v>
      </c>
      <c r="F37" s="158">
        <v>1</v>
      </c>
      <c r="G37" s="600">
        <v>3193851</v>
      </c>
      <c r="H37" s="576"/>
    </row>
    <row r="38" spans="1:9" x14ac:dyDescent="0.25">
      <c r="A38" s="670" t="s">
        <v>2543</v>
      </c>
      <c r="B38" s="671"/>
      <c r="C38" s="671"/>
      <c r="D38" s="671"/>
      <c r="E38" s="671"/>
      <c r="F38" s="671"/>
      <c r="G38" s="671"/>
      <c r="H38" s="672"/>
    </row>
    <row r="39" spans="1:9" ht="72" x14ac:dyDescent="0.25">
      <c r="A39" s="93" t="s">
        <v>2544</v>
      </c>
      <c r="B39" s="93" t="s">
        <v>2545</v>
      </c>
      <c r="C39" s="32" t="s">
        <v>2546</v>
      </c>
      <c r="D39" s="33">
        <v>46037</v>
      </c>
      <c r="E39" s="22">
        <v>46096</v>
      </c>
      <c r="F39" s="158">
        <v>1</v>
      </c>
      <c r="G39" s="600">
        <v>4496763</v>
      </c>
      <c r="H39" s="576"/>
    </row>
    <row r="40" spans="1:9" x14ac:dyDescent="0.25">
      <c r="A40" s="670" t="s">
        <v>2547</v>
      </c>
      <c r="B40" s="671"/>
      <c r="C40" s="671"/>
      <c r="D40" s="671"/>
      <c r="E40" s="671"/>
      <c r="F40" s="671"/>
      <c r="G40" s="671"/>
      <c r="H40" s="672"/>
    </row>
    <row r="41" spans="1:9" ht="72" x14ac:dyDescent="0.25">
      <c r="A41" s="511" t="s">
        <v>2548</v>
      </c>
      <c r="B41" s="603" t="s">
        <v>2549</v>
      </c>
      <c r="C41" s="577" t="s">
        <v>2550</v>
      </c>
      <c r="D41" s="604">
        <v>46341</v>
      </c>
      <c r="E41" s="605">
        <v>46357</v>
      </c>
      <c r="F41" s="606">
        <v>1</v>
      </c>
      <c r="G41" s="512">
        <v>9362501</v>
      </c>
      <c r="H41" s="32"/>
    </row>
    <row r="42" spans="1:9" ht="172.5" customHeight="1" x14ac:dyDescent="0.25">
      <c r="A42" s="756" t="s">
        <v>2553</v>
      </c>
      <c r="B42" s="756"/>
      <c r="C42" s="713" t="s">
        <v>2551</v>
      </c>
      <c r="D42" s="713"/>
      <c r="E42" s="713"/>
      <c r="F42" s="756" t="s">
        <v>2552</v>
      </c>
      <c r="G42" s="756"/>
      <c r="H42" s="756"/>
    </row>
    <row r="44" spans="1:9" s="56" customFormat="1" x14ac:dyDescent="0.25">
      <c r="A44" s="507"/>
      <c r="B44" s="507"/>
      <c r="C44" s="507"/>
      <c r="D44" s="508"/>
      <c r="E44" s="508"/>
      <c r="F44" s="508"/>
      <c r="G44" s="508"/>
      <c r="H44" s="507"/>
      <c r="I44" s="513"/>
    </row>
    <row r="46" spans="1:9" x14ac:dyDescent="0.25">
      <c r="A46" s="6" t="s">
        <v>0</v>
      </c>
      <c r="B46" s="649" t="s">
        <v>1884</v>
      </c>
      <c r="C46" s="649"/>
      <c r="D46" s="649"/>
      <c r="E46" s="649"/>
      <c r="F46" s="649"/>
      <c r="G46" s="649"/>
      <c r="H46" s="735" t="s">
        <v>2</v>
      </c>
    </row>
    <row r="47" spans="1:9" x14ac:dyDescent="0.25">
      <c r="A47" s="5" t="s">
        <v>3</v>
      </c>
      <c r="B47" s="649"/>
      <c r="C47" s="649"/>
      <c r="D47" s="649"/>
      <c r="E47" s="649"/>
      <c r="F47" s="649"/>
      <c r="G47" s="649"/>
      <c r="H47" s="735"/>
    </row>
    <row r="48" spans="1:9" x14ac:dyDescent="0.25">
      <c r="A48" s="5" t="s">
        <v>4</v>
      </c>
      <c r="B48" s="649" t="s">
        <v>5</v>
      </c>
      <c r="C48" s="649"/>
      <c r="D48" s="649"/>
      <c r="E48" s="649"/>
      <c r="F48" s="649"/>
      <c r="G48" s="649"/>
      <c r="H48" s="735"/>
    </row>
    <row r="49" spans="1:8" x14ac:dyDescent="0.25">
      <c r="A49" s="5" t="s">
        <v>6</v>
      </c>
      <c r="B49" s="649"/>
      <c r="C49" s="649"/>
      <c r="D49" s="649"/>
      <c r="E49" s="649"/>
      <c r="F49" s="649"/>
      <c r="G49" s="649"/>
      <c r="H49" s="735"/>
    </row>
    <row r="50" spans="1:8" x14ac:dyDescent="0.25">
      <c r="A50" s="625" t="s">
        <v>2326</v>
      </c>
      <c r="B50" s="625"/>
      <c r="C50" s="625"/>
      <c r="D50" s="625"/>
      <c r="E50" s="625"/>
      <c r="F50" s="625"/>
      <c r="G50" s="625"/>
      <c r="H50" s="625"/>
    </row>
    <row r="51" spans="1:8" x14ac:dyDescent="0.25">
      <c r="A51" s="625" t="s">
        <v>2327</v>
      </c>
      <c r="B51" s="625"/>
      <c r="C51" s="625"/>
      <c r="D51" s="625"/>
      <c r="E51" s="625"/>
      <c r="F51" s="625"/>
      <c r="G51" s="625"/>
      <c r="H51" s="625"/>
    </row>
    <row r="52" spans="1:8" x14ac:dyDescent="0.25">
      <c r="A52" s="612" t="s">
        <v>2328</v>
      </c>
      <c r="B52" s="612"/>
      <c r="C52" s="612"/>
      <c r="D52" s="612"/>
      <c r="E52" s="612"/>
      <c r="F52" s="612"/>
      <c r="G52" s="737" t="s">
        <v>7</v>
      </c>
      <c r="H52" s="737"/>
    </row>
    <row r="53" spans="1:8" ht="38.25" customHeight="1" x14ac:dyDescent="0.25">
      <c r="A53" s="612" t="s">
        <v>2329</v>
      </c>
      <c r="B53" s="612"/>
      <c r="C53" s="612"/>
      <c r="D53" s="612"/>
      <c r="E53" s="612" t="s">
        <v>1898</v>
      </c>
      <c r="F53" s="612"/>
      <c r="G53" s="612"/>
      <c r="H53" s="612"/>
    </row>
    <row r="54" spans="1:8" x14ac:dyDescent="0.25">
      <c r="A54" s="612" t="s">
        <v>2330</v>
      </c>
      <c r="B54" s="612"/>
      <c r="C54" s="612"/>
      <c r="D54" s="649" t="s">
        <v>55</v>
      </c>
      <c r="E54" s="649"/>
      <c r="F54" s="649"/>
      <c r="G54" s="649"/>
      <c r="H54" s="649"/>
    </row>
    <row r="55" spans="1:8" x14ac:dyDescent="0.25">
      <c r="A55" s="612"/>
      <c r="B55" s="612"/>
      <c r="C55" s="612"/>
      <c r="D55" s="4" t="s">
        <v>10</v>
      </c>
      <c r="E55" s="4" t="s">
        <v>11</v>
      </c>
      <c r="F55" s="4" t="s">
        <v>12</v>
      </c>
      <c r="G55" s="26" t="s">
        <v>13</v>
      </c>
      <c r="H55" s="4" t="s">
        <v>14</v>
      </c>
    </row>
    <row r="56" spans="1:8" x14ac:dyDescent="0.25">
      <c r="A56" s="612"/>
      <c r="B56" s="612"/>
      <c r="C56" s="612"/>
      <c r="D56" s="570">
        <v>0.25</v>
      </c>
      <c r="E56" s="570">
        <v>0.25</v>
      </c>
      <c r="F56" s="570">
        <v>0.25</v>
      </c>
      <c r="G56" s="571">
        <v>0.25</v>
      </c>
      <c r="H56" s="570">
        <v>1</v>
      </c>
    </row>
    <row r="57" spans="1:8" ht="24.75" customHeight="1" x14ac:dyDescent="0.25">
      <c r="A57" s="612" t="s">
        <v>2331</v>
      </c>
      <c r="B57" s="612"/>
      <c r="C57" s="612" t="s">
        <v>2332</v>
      </c>
      <c r="D57" s="612"/>
      <c r="E57" s="612"/>
      <c r="F57" s="761" t="s">
        <v>2333</v>
      </c>
      <c r="G57" s="761"/>
      <c r="H57" s="761"/>
    </row>
    <row r="58" spans="1:8" ht="24" x14ac:dyDescent="0.25">
      <c r="A58" s="4" t="s">
        <v>17</v>
      </c>
      <c r="B58" s="4" t="s">
        <v>18</v>
      </c>
      <c r="C58" s="4" t="s">
        <v>19</v>
      </c>
      <c r="D58" s="4" t="s">
        <v>20</v>
      </c>
      <c r="E58" s="4" t="s">
        <v>21</v>
      </c>
      <c r="F58" s="4" t="s">
        <v>22</v>
      </c>
      <c r="G58" s="77" t="s">
        <v>23</v>
      </c>
      <c r="H58" s="4" t="s">
        <v>24</v>
      </c>
    </row>
    <row r="59" spans="1:8" ht="84" x14ac:dyDescent="0.25">
      <c r="A59" s="85" t="s">
        <v>2334</v>
      </c>
      <c r="B59" s="21" t="s">
        <v>2335</v>
      </c>
      <c r="C59" s="13" t="s">
        <v>2336</v>
      </c>
      <c r="D59" s="118">
        <v>46023</v>
      </c>
      <c r="E59" s="22" t="s">
        <v>2337</v>
      </c>
      <c r="F59" s="45">
        <v>1</v>
      </c>
      <c r="G59" s="572">
        <v>2291724</v>
      </c>
      <c r="H59" s="45"/>
    </row>
    <row r="60" spans="1:8" ht="108" x14ac:dyDescent="0.25">
      <c r="A60" s="85" t="s">
        <v>2338</v>
      </c>
      <c r="B60" s="21" t="s">
        <v>2339</v>
      </c>
      <c r="C60" s="13" t="s">
        <v>2336</v>
      </c>
      <c r="D60" s="22">
        <v>46023</v>
      </c>
      <c r="E60" s="22">
        <v>46142</v>
      </c>
      <c r="F60" s="13">
        <v>1</v>
      </c>
      <c r="G60" s="572">
        <v>3570880</v>
      </c>
      <c r="H60" s="13"/>
    </row>
    <row r="61" spans="1:8" ht="72" x14ac:dyDescent="0.25">
      <c r="A61" s="85" t="s">
        <v>2340</v>
      </c>
      <c r="B61" s="21" t="s">
        <v>2341</v>
      </c>
      <c r="C61" s="13" t="s">
        <v>2336</v>
      </c>
      <c r="D61" s="22">
        <v>46023</v>
      </c>
      <c r="E61" s="22">
        <v>46142</v>
      </c>
      <c r="F61" s="13">
        <v>1</v>
      </c>
      <c r="G61" s="572">
        <v>4889011</v>
      </c>
      <c r="H61" s="13"/>
    </row>
    <row r="62" spans="1:8" ht="60" x14ac:dyDescent="0.25">
      <c r="A62" s="85" t="s">
        <v>2342</v>
      </c>
      <c r="B62" s="21" t="s">
        <v>2343</v>
      </c>
      <c r="C62" s="13" t="s">
        <v>2344</v>
      </c>
      <c r="D62" s="118" t="s">
        <v>2345</v>
      </c>
      <c r="E62" s="118" t="s">
        <v>2346</v>
      </c>
      <c r="F62" s="45">
        <v>1</v>
      </c>
      <c r="G62" s="572">
        <v>6747353</v>
      </c>
      <c r="H62" s="45"/>
    </row>
    <row r="63" spans="1:8" ht="132" x14ac:dyDescent="0.25">
      <c r="A63" s="85" t="s">
        <v>2347</v>
      </c>
      <c r="B63" s="21" t="s">
        <v>2348</v>
      </c>
      <c r="C63" s="13" t="s">
        <v>2344</v>
      </c>
      <c r="D63" s="22">
        <v>46023</v>
      </c>
      <c r="E63" s="22">
        <v>46142</v>
      </c>
      <c r="F63" s="45">
        <v>1</v>
      </c>
      <c r="G63" s="572">
        <v>305563.24155195616</v>
      </c>
      <c r="H63" s="346"/>
    </row>
    <row r="64" spans="1:8" ht="120" x14ac:dyDescent="0.25">
      <c r="A64" s="85" t="s">
        <v>2349</v>
      </c>
      <c r="B64" s="21" t="s">
        <v>2350</v>
      </c>
      <c r="C64" s="13" t="s">
        <v>2344</v>
      </c>
      <c r="D64" s="118">
        <v>46023</v>
      </c>
      <c r="E64" s="118">
        <v>46310</v>
      </c>
      <c r="F64" s="45">
        <v>1</v>
      </c>
      <c r="G64" s="572">
        <v>552493</v>
      </c>
      <c r="H64" s="45"/>
    </row>
    <row r="65" spans="1:8" ht="84" x14ac:dyDescent="0.25">
      <c r="A65" s="85" t="s">
        <v>2351</v>
      </c>
      <c r="B65" s="21" t="s">
        <v>2352</v>
      </c>
      <c r="C65" s="13" t="s">
        <v>2344</v>
      </c>
      <c r="D65" s="118">
        <v>46023</v>
      </c>
      <c r="E65" s="118">
        <v>46223</v>
      </c>
      <c r="F65" s="45">
        <v>1</v>
      </c>
      <c r="G65" s="572">
        <v>828740</v>
      </c>
      <c r="H65" s="45"/>
    </row>
    <row r="66" spans="1:8" ht="84" x14ac:dyDescent="0.25">
      <c r="A66" s="85" t="s">
        <v>2353</v>
      </c>
      <c r="B66" s="21" t="s">
        <v>2354</v>
      </c>
      <c r="C66" s="13" t="s">
        <v>2336</v>
      </c>
      <c r="D66" s="118">
        <v>46023</v>
      </c>
      <c r="E66" s="118">
        <v>46310</v>
      </c>
      <c r="F66" s="45">
        <v>1</v>
      </c>
      <c r="G66" s="572">
        <v>2435457.4918832215</v>
      </c>
      <c r="H66" s="45"/>
    </row>
    <row r="67" spans="1:8" ht="108" x14ac:dyDescent="0.25">
      <c r="A67" s="85" t="s">
        <v>2355</v>
      </c>
      <c r="B67" s="21" t="s">
        <v>2356</v>
      </c>
      <c r="C67" s="13" t="s">
        <v>2357</v>
      </c>
      <c r="D67" s="118">
        <v>46023</v>
      </c>
      <c r="E67" s="118" t="s">
        <v>2358</v>
      </c>
      <c r="F67" s="45">
        <v>1</v>
      </c>
      <c r="G67" s="572">
        <v>7960034</v>
      </c>
      <c r="H67" s="45"/>
    </row>
    <row r="68" spans="1:8" ht="108" x14ac:dyDescent="0.25">
      <c r="A68" s="85" t="s">
        <v>2359</v>
      </c>
      <c r="B68" s="21" t="s">
        <v>2360</v>
      </c>
      <c r="C68" s="13" t="s">
        <v>2357</v>
      </c>
      <c r="D68" s="118">
        <v>46023</v>
      </c>
      <c r="E68" s="118" t="s">
        <v>2361</v>
      </c>
      <c r="F68" s="45">
        <v>1</v>
      </c>
      <c r="G68" s="572">
        <v>3980017</v>
      </c>
      <c r="H68" s="45"/>
    </row>
    <row r="69" spans="1:8" ht="84" x14ac:dyDescent="0.25">
      <c r="A69" s="85" t="s">
        <v>2362</v>
      </c>
      <c r="B69" s="31" t="s">
        <v>2363</v>
      </c>
      <c r="C69" s="13" t="s">
        <v>2344</v>
      </c>
      <c r="D69" s="118">
        <v>46023</v>
      </c>
      <c r="E69" s="118">
        <v>46111</v>
      </c>
      <c r="F69" s="45">
        <v>1</v>
      </c>
      <c r="G69" s="572">
        <v>12212972.891761739</v>
      </c>
      <c r="H69" s="45"/>
    </row>
    <row r="70" spans="1:8" ht="96" x14ac:dyDescent="0.25">
      <c r="A70" s="85" t="s">
        <v>2364</v>
      </c>
      <c r="B70" s="21" t="s">
        <v>2365</v>
      </c>
      <c r="C70" s="13" t="s">
        <v>2336</v>
      </c>
      <c r="D70" s="118">
        <v>46023</v>
      </c>
      <c r="E70" s="118">
        <v>46310</v>
      </c>
      <c r="F70" s="45">
        <v>1</v>
      </c>
      <c r="G70" s="572">
        <v>2173848</v>
      </c>
      <c r="H70" s="45"/>
    </row>
    <row r="71" spans="1:8" ht="84" x14ac:dyDescent="0.25">
      <c r="A71" s="85" t="s">
        <v>2366</v>
      </c>
      <c r="B71" s="31" t="s">
        <v>2367</v>
      </c>
      <c r="C71" s="13" t="s">
        <v>2368</v>
      </c>
      <c r="D71" s="118">
        <v>46023</v>
      </c>
      <c r="E71" s="118">
        <v>46188</v>
      </c>
      <c r="F71" s="45">
        <v>1</v>
      </c>
      <c r="G71" s="572">
        <v>19553665</v>
      </c>
      <c r="H71" s="45"/>
    </row>
    <row r="72" spans="1:8" ht="84" x14ac:dyDescent="0.25">
      <c r="A72" s="85" t="s">
        <v>2369</v>
      </c>
      <c r="B72" s="21" t="s">
        <v>2370</v>
      </c>
      <c r="C72" s="13" t="s">
        <v>2336</v>
      </c>
      <c r="D72" s="118">
        <v>46023</v>
      </c>
      <c r="E72" s="118">
        <v>46357</v>
      </c>
      <c r="F72" s="45">
        <v>1</v>
      </c>
      <c r="G72" s="572">
        <v>16264430.697197556</v>
      </c>
      <c r="H72" s="45"/>
    </row>
    <row r="73" spans="1:8" ht="72" x14ac:dyDescent="0.25">
      <c r="A73" s="85" t="s">
        <v>2371</v>
      </c>
      <c r="B73" s="31" t="s">
        <v>2372</v>
      </c>
      <c r="C73" s="13" t="s">
        <v>2373</v>
      </c>
      <c r="D73" s="118">
        <v>46023</v>
      </c>
      <c r="E73" s="118">
        <v>46274</v>
      </c>
      <c r="F73" s="45">
        <v>1</v>
      </c>
      <c r="G73" s="572">
        <v>30928170</v>
      </c>
      <c r="H73" s="45"/>
    </row>
    <row r="74" spans="1:8" ht="84" x14ac:dyDescent="0.25">
      <c r="A74" s="85" t="s">
        <v>2374</v>
      </c>
      <c r="B74" s="21" t="s">
        <v>2375</v>
      </c>
      <c r="C74" s="13" t="s">
        <v>2376</v>
      </c>
      <c r="D74" s="118">
        <v>46023</v>
      </c>
      <c r="E74" s="118">
        <v>46310</v>
      </c>
      <c r="F74" s="45">
        <v>1</v>
      </c>
      <c r="G74" s="572">
        <v>11384613</v>
      </c>
      <c r="H74" s="45"/>
    </row>
    <row r="75" spans="1:8" ht="96" x14ac:dyDescent="0.25">
      <c r="A75" s="85" t="s">
        <v>2377</v>
      </c>
      <c r="B75" s="31" t="s">
        <v>2378</v>
      </c>
      <c r="C75" s="13" t="s">
        <v>2357</v>
      </c>
      <c r="D75" s="118">
        <v>46023</v>
      </c>
      <c r="E75" s="118">
        <v>46261</v>
      </c>
      <c r="F75" s="45">
        <v>1</v>
      </c>
      <c r="G75" s="572">
        <v>4611163</v>
      </c>
      <c r="H75" s="45"/>
    </row>
    <row r="76" spans="1:8" ht="96" x14ac:dyDescent="0.25">
      <c r="A76" s="85" t="s">
        <v>2379</v>
      </c>
      <c r="B76" s="21" t="s">
        <v>2380</v>
      </c>
      <c r="C76" s="13" t="s">
        <v>2381</v>
      </c>
      <c r="D76" s="118">
        <v>46023</v>
      </c>
      <c r="E76" s="118">
        <v>46274</v>
      </c>
      <c r="F76" s="45">
        <v>1</v>
      </c>
      <c r="G76" s="572">
        <v>2954623</v>
      </c>
      <c r="H76" s="45"/>
    </row>
    <row r="77" spans="1:8" ht="96" x14ac:dyDescent="0.25">
      <c r="A77" s="85" t="s">
        <v>2382</v>
      </c>
      <c r="B77" s="31" t="s">
        <v>2383</v>
      </c>
      <c r="C77" s="13" t="s">
        <v>2384</v>
      </c>
      <c r="D77" s="118">
        <v>46023</v>
      </c>
      <c r="E77" s="118">
        <v>46304</v>
      </c>
      <c r="F77" s="45">
        <v>1</v>
      </c>
      <c r="G77" s="572">
        <v>4086237</v>
      </c>
      <c r="H77" s="45"/>
    </row>
    <row r="78" spans="1:8" ht="84" x14ac:dyDescent="0.25">
      <c r="A78" s="85" t="s">
        <v>2385</v>
      </c>
      <c r="B78" s="21" t="s">
        <v>2386</v>
      </c>
      <c r="C78" s="13" t="s">
        <v>2344</v>
      </c>
      <c r="D78" s="118" t="s">
        <v>2345</v>
      </c>
      <c r="E78" s="118" t="s">
        <v>2346</v>
      </c>
      <c r="F78" s="45">
        <v>1</v>
      </c>
      <c r="G78" s="572">
        <v>2357238</v>
      </c>
      <c r="H78" s="45"/>
    </row>
    <row r="79" spans="1:8" ht="84" x14ac:dyDescent="0.25">
      <c r="A79" s="85" t="s">
        <v>2418</v>
      </c>
      <c r="B79" s="21" t="s">
        <v>2387</v>
      </c>
      <c r="C79" s="13" t="s">
        <v>2344</v>
      </c>
      <c r="D79" s="118" t="s">
        <v>2345</v>
      </c>
      <c r="E79" s="118" t="s">
        <v>2346</v>
      </c>
      <c r="F79" s="45">
        <v>1</v>
      </c>
      <c r="G79" s="572">
        <v>2357238</v>
      </c>
      <c r="H79" s="45"/>
    </row>
    <row r="80" spans="1:8" ht="96" x14ac:dyDescent="0.25">
      <c r="A80" s="85" t="s">
        <v>2388</v>
      </c>
      <c r="B80" s="31" t="s">
        <v>2389</v>
      </c>
      <c r="C80" s="13" t="s">
        <v>2344</v>
      </c>
      <c r="D80" s="118" t="s">
        <v>2345</v>
      </c>
      <c r="E80" s="118" t="s">
        <v>2346</v>
      </c>
      <c r="F80" s="45">
        <v>1</v>
      </c>
      <c r="G80" s="572">
        <v>1178619</v>
      </c>
      <c r="H80" s="45"/>
    </row>
    <row r="81" spans="1:8" ht="48" x14ac:dyDescent="0.25">
      <c r="A81" s="85" t="s">
        <v>2390</v>
      </c>
      <c r="B81" s="21" t="s">
        <v>2391</v>
      </c>
      <c r="C81" s="13" t="s">
        <v>2384</v>
      </c>
      <c r="D81" s="118" t="s">
        <v>2345</v>
      </c>
      <c r="E81" s="118" t="s">
        <v>2346</v>
      </c>
      <c r="F81" s="45">
        <v>1</v>
      </c>
      <c r="G81" s="572">
        <v>2357238</v>
      </c>
      <c r="H81" s="45"/>
    </row>
    <row r="82" spans="1:8" ht="84" x14ac:dyDescent="0.25">
      <c r="A82" s="85" t="s">
        <v>2392</v>
      </c>
      <c r="B82" s="21" t="s">
        <v>2393</v>
      </c>
      <c r="C82" s="13" t="s">
        <v>2394</v>
      </c>
      <c r="D82" s="118" t="s">
        <v>2345</v>
      </c>
      <c r="E82" s="118" t="s">
        <v>2346</v>
      </c>
      <c r="F82" s="13">
        <v>1</v>
      </c>
      <c r="G82" s="572">
        <v>2784356</v>
      </c>
      <c r="H82" s="13"/>
    </row>
    <row r="83" spans="1:8" ht="60" x14ac:dyDescent="0.25">
      <c r="A83" s="85" t="s">
        <v>2395</v>
      </c>
      <c r="B83" s="21" t="s">
        <v>2396</v>
      </c>
      <c r="C83" s="13" t="s">
        <v>2397</v>
      </c>
      <c r="D83" s="118" t="s">
        <v>2345</v>
      </c>
      <c r="E83" s="118" t="s">
        <v>2346</v>
      </c>
      <c r="F83" s="45">
        <v>1</v>
      </c>
      <c r="G83" s="572">
        <v>2074554</v>
      </c>
      <c r="H83" s="45"/>
    </row>
    <row r="84" spans="1:8" ht="96" x14ac:dyDescent="0.25">
      <c r="A84" s="85" t="s">
        <v>2398</v>
      </c>
      <c r="B84" s="21" t="s">
        <v>2399</v>
      </c>
      <c r="C84" s="13" t="s">
        <v>2400</v>
      </c>
      <c r="D84" s="118">
        <v>46023</v>
      </c>
      <c r="E84" s="118">
        <v>46188</v>
      </c>
      <c r="F84" s="45">
        <v>1</v>
      </c>
      <c r="G84" s="572">
        <v>7266783</v>
      </c>
      <c r="H84" s="45"/>
    </row>
    <row r="85" spans="1:8" ht="108" x14ac:dyDescent="0.25">
      <c r="A85" s="85" t="s">
        <v>2401</v>
      </c>
      <c r="B85" s="21" t="s">
        <v>2402</v>
      </c>
      <c r="C85" s="13" t="s">
        <v>2400</v>
      </c>
      <c r="D85" s="118">
        <v>46023</v>
      </c>
      <c r="E85" s="118">
        <v>46341</v>
      </c>
      <c r="F85" s="45">
        <v>1</v>
      </c>
      <c r="G85" s="572">
        <v>7266783</v>
      </c>
      <c r="H85" s="45"/>
    </row>
    <row r="86" spans="1:8" ht="84" x14ac:dyDescent="0.25">
      <c r="A86" s="85" t="s">
        <v>2403</v>
      </c>
      <c r="B86" s="21" t="s">
        <v>2404</v>
      </c>
      <c r="C86" s="13" t="s">
        <v>2405</v>
      </c>
      <c r="D86" s="118">
        <v>46023</v>
      </c>
      <c r="E86" s="118">
        <v>46341</v>
      </c>
      <c r="F86" s="45">
        <v>1</v>
      </c>
      <c r="G86" s="572">
        <v>5586718</v>
      </c>
      <c r="H86" s="45"/>
    </row>
    <row r="87" spans="1:8" ht="84" x14ac:dyDescent="0.25">
      <c r="A87" s="85" t="s">
        <v>2406</v>
      </c>
      <c r="B87" s="21" t="s">
        <v>2407</v>
      </c>
      <c r="C87" s="13" t="s">
        <v>2408</v>
      </c>
      <c r="D87" s="118">
        <v>46023</v>
      </c>
      <c r="E87" s="118">
        <v>46357</v>
      </c>
      <c r="F87" s="45">
        <v>1</v>
      </c>
      <c r="G87" s="572">
        <v>1148864</v>
      </c>
      <c r="H87" s="45"/>
    </row>
    <row r="88" spans="1:8" ht="108" x14ac:dyDescent="0.25">
      <c r="A88" s="94" t="s">
        <v>2409</v>
      </c>
      <c r="B88" s="21" t="s">
        <v>2410</v>
      </c>
      <c r="C88" s="13" t="s">
        <v>2400</v>
      </c>
      <c r="D88" s="118">
        <v>46023</v>
      </c>
      <c r="E88" s="118">
        <v>46325</v>
      </c>
      <c r="F88" s="45">
        <v>1</v>
      </c>
      <c r="G88" s="572">
        <v>8176920</v>
      </c>
      <c r="H88" s="45"/>
    </row>
    <row r="89" spans="1:8" ht="192" x14ac:dyDescent="0.25">
      <c r="A89" s="85" t="s">
        <v>2411</v>
      </c>
      <c r="B89" s="21" t="s">
        <v>2412</v>
      </c>
      <c r="C89" s="13" t="s">
        <v>2413</v>
      </c>
      <c r="D89" s="118">
        <v>46023</v>
      </c>
      <c r="E89" s="118">
        <v>46325</v>
      </c>
      <c r="F89" s="45">
        <v>1</v>
      </c>
      <c r="G89" s="572">
        <v>16088472</v>
      </c>
      <c r="H89" s="45"/>
    </row>
    <row r="90" spans="1:8" ht="72" x14ac:dyDescent="0.25">
      <c r="A90" s="94" t="s">
        <v>2414</v>
      </c>
      <c r="B90" s="21" t="s">
        <v>1917</v>
      </c>
      <c r="C90" s="13" t="s">
        <v>2336</v>
      </c>
      <c r="D90" s="118">
        <v>1090553</v>
      </c>
      <c r="E90" s="118">
        <v>46357</v>
      </c>
      <c r="F90" s="45">
        <v>1</v>
      </c>
      <c r="G90" s="572">
        <v>1090553</v>
      </c>
      <c r="H90" s="75"/>
    </row>
    <row r="91" spans="1:8" ht="212.25" customHeight="1" x14ac:dyDescent="0.25">
      <c r="A91" s="677" t="s">
        <v>2415</v>
      </c>
      <c r="B91" s="677"/>
      <c r="C91" s="677" t="s">
        <v>2416</v>
      </c>
      <c r="D91" s="677"/>
      <c r="E91" s="677"/>
      <c r="F91" s="756" t="s">
        <v>2417</v>
      </c>
      <c r="G91" s="756"/>
      <c r="H91" s="756"/>
    </row>
  </sheetData>
  <mergeCells count="41">
    <mergeCell ref="A57:B57"/>
    <mergeCell ref="C57:E57"/>
    <mergeCell ref="F57:H57"/>
    <mergeCell ref="A91:B91"/>
    <mergeCell ref="C91:E91"/>
    <mergeCell ref="F91:H91"/>
    <mergeCell ref="A52:F52"/>
    <mergeCell ref="G52:H52"/>
    <mergeCell ref="A53:D53"/>
    <mergeCell ref="E53:H53"/>
    <mergeCell ref="A54:C56"/>
    <mergeCell ref="D54:H54"/>
    <mergeCell ref="B46:G47"/>
    <mergeCell ref="H46:H49"/>
    <mergeCell ref="B48:G49"/>
    <mergeCell ref="A50:H50"/>
    <mergeCell ref="A51:H51"/>
    <mergeCell ref="A42:B42"/>
    <mergeCell ref="C42:E42"/>
    <mergeCell ref="F42:H42"/>
    <mergeCell ref="A16:H16"/>
    <mergeCell ref="A30:H30"/>
    <mergeCell ref="A32:H32"/>
    <mergeCell ref="A38:H38"/>
    <mergeCell ref="A40:H40"/>
    <mergeCell ref="A21:H21"/>
    <mergeCell ref="A24:H24"/>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49</vt:i4>
      </vt:variant>
    </vt:vector>
  </HeadingPairs>
  <TitlesOfParts>
    <vt:vector size="49" baseType="lpstr">
      <vt:lpstr>MENU PRINCIPAL</vt:lpstr>
      <vt:lpstr>1-PLAN INS ARCHIVOS PINAR</vt:lpstr>
      <vt:lpstr>3-PLAN ANUAL DE VACANTES</vt:lpstr>
      <vt:lpstr>4-PLAN PREVISIÓN REC. HUMANOS</vt:lpstr>
      <vt:lpstr>5-PLAN EST. TALENTO HUMANO </vt:lpstr>
      <vt:lpstr>6-PLAN INS. CAPACITACIÓN</vt:lpstr>
      <vt:lpstr>7-PLAN INCENTIVO INSTITUCIONAL </vt:lpstr>
      <vt:lpstr>8-PLAN SEG. SALUD EN EL TRABAJO</vt:lpstr>
      <vt:lpstr>9-PROGRAMA DE TRANSPARENCIA</vt:lpstr>
      <vt:lpstr>10-P.E.T.I</vt:lpstr>
      <vt:lpstr>11-P TRATAMIENTO RIESGOS S. INF</vt:lpstr>
      <vt:lpstr>12-P SEG. Y PRIVACIDAD INFORMAC</vt:lpstr>
      <vt:lpstr>14-P EST. SEGURIDAD VIAL</vt:lpstr>
      <vt:lpstr>13-P.E.I.</vt:lpstr>
      <vt:lpstr>DIFRA_OE1</vt:lpstr>
      <vt:lpstr>DINCO_OE1</vt:lpstr>
      <vt:lpstr>DIBIE_OE1</vt:lpstr>
      <vt:lpstr>DISAN_OE1</vt:lpstr>
      <vt:lpstr>CENEP_OE2</vt:lpstr>
      <vt:lpstr>DIEPO_OE2</vt:lpstr>
      <vt:lpstr>DITAH_OE2</vt:lpstr>
      <vt:lpstr>DICAR_OE1</vt:lpstr>
      <vt:lpstr>DICAR_OE2</vt:lpstr>
      <vt:lpstr>DIPRO_OE3</vt:lpstr>
      <vt:lpstr>JESEP_OE3</vt:lpstr>
      <vt:lpstr>DILOF_OE4</vt:lpstr>
      <vt:lpstr>DIFRA_OE4</vt:lpstr>
      <vt:lpstr>OFPLA_OE4</vt:lpstr>
      <vt:lpstr>DICAR_OE4</vt:lpstr>
      <vt:lpstr>ORECI_OE5</vt:lpstr>
      <vt:lpstr>DICAR_OE5</vt:lpstr>
      <vt:lpstr>DIJIN_OE5</vt:lpstr>
      <vt:lpstr>DISAN_OE6</vt:lpstr>
      <vt:lpstr>DIJIN_OE6</vt:lpstr>
      <vt:lpstr>DIPOL_OE6</vt:lpstr>
      <vt:lpstr>OFTIC_OE6</vt:lpstr>
      <vt:lpstr>UNIPEP_OE7</vt:lpstr>
      <vt:lpstr>DIPRO_OE8</vt:lpstr>
      <vt:lpstr>DIASE_OE8</vt:lpstr>
      <vt:lpstr>DIRAN_OE8</vt:lpstr>
      <vt:lpstr>DIPOL_OE8</vt:lpstr>
      <vt:lpstr>DICAR_OE9</vt:lpstr>
      <vt:lpstr>DIPRO_OE10</vt:lpstr>
      <vt:lpstr>CODEH_OE10</vt:lpstr>
      <vt:lpstr>JESEP_OE11</vt:lpstr>
      <vt:lpstr>DIPRO_OE11</vt:lpstr>
      <vt:lpstr>OFPLA_OE11</vt:lpstr>
      <vt:lpstr>OCINT_OE11</vt:lpstr>
      <vt:lpstr>COEST_OE12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OFPLA GUGES</dc:creator>
  <cp:lastModifiedBy>OFPLA GUGES</cp:lastModifiedBy>
  <cp:lastPrinted>2026-02-11T14:35:33Z</cp:lastPrinted>
  <dcterms:created xsi:type="dcterms:W3CDTF">2026-01-21T12:51:18Z</dcterms:created>
  <dcterms:modified xsi:type="dcterms:W3CDTF">2026-03-02T22:03:38Z</dcterms:modified>
</cp:coreProperties>
</file>